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tabRatio="601" activeTab="3"/>
  </bookViews>
  <sheets>
    <sheet name="BALANCE SHEET" sheetId="1" r:id="rId1"/>
    <sheet name="P &amp; L " sheetId="2" r:id="rId2"/>
    <sheet name="cash flow" sheetId="3" r:id="rId3"/>
    <sheet name="Equity" sheetId="4" r:id="rId4"/>
  </sheets>
  <definedNames>
    <definedName name="_xlnm.Print_Area" localSheetId="0">'BALANCE SHEET'!$A$1:$F$57</definedName>
    <definedName name="_xlnm.Print_Area" localSheetId="2">'cash flow'!$A$1:$E$66</definedName>
    <definedName name="_xlnm.Print_Area" localSheetId="3">'Equity'!$A$1:$IU$38</definedName>
    <definedName name="_xlnm.Print_Area" localSheetId="1">'P &amp; L '!$A$1:$K$87</definedName>
  </definedNames>
  <calcPr fullCalcOnLoad="1"/>
</workbook>
</file>

<file path=xl/sharedStrings.xml><?xml version="1.0" encoding="utf-8"?>
<sst xmlns="http://schemas.openxmlformats.org/spreadsheetml/2006/main" count="201" uniqueCount="167">
  <si>
    <t>INDIVIDUAL QUARTER</t>
  </si>
  <si>
    <t>CUMULATIVE QUARTER</t>
  </si>
  <si>
    <t>3 MONTHS ENDED</t>
  </si>
  <si>
    <t>CURRENT YEAR</t>
  </si>
  <si>
    <t>QUARTER</t>
  </si>
  <si>
    <t>PERIOD</t>
  </si>
  <si>
    <t>ENDED</t>
  </si>
  <si>
    <t>TO-DATE</t>
  </si>
  <si>
    <t>RM</t>
  </si>
  <si>
    <t>REVENUE</t>
  </si>
  <si>
    <t>COST OF SALES</t>
  </si>
  <si>
    <t>SELLING AND DISTRIBUTION COST</t>
  </si>
  <si>
    <t xml:space="preserve">PROFIT FROM OPERATIONS EXCLUDING </t>
  </si>
  <si>
    <t>OTHER INCOME</t>
  </si>
  <si>
    <t>DEPRECIATION &amp; INCOME TAX</t>
  </si>
  <si>
    <t>FINANCE COST</t>
  </si>
  <si>
    <t xml:space="preserve">As At </t>
  </si>
  <si>
    <t>PROPERTY, PLANT &amp; EQUIPMENT</t>
  </si>
  <si>
    <t>CURRENT ASSETS</t>
  </si>
  <si>
    <t>INVENTORIES</t>
  </si>
  <si>
    <t>TRADE RECEIVABLES</t>
  </si>
  <si>
    <t>OTHER RECEIVABLES, DEPOSITS AND PREPAYMENTS</t>
  </si>
  <si>
    <t>TRADE PAYABLES</t>
  </si>
  <si>
    <t>OTHER PAYABLES AND ACCRUALS</t>
  </si>
  <si>
    <t>SHORT TERM BORROWINGS</t>
  </si>
  <si>
    <t>SHARE CAPITAL</t>
  </si>
  <si>
    <t>DEFERRED TAXATION</t>
  </si>
  <si>
    <t>Profit before taxation</t>
  </si>
  <si>
    <t>Operating profit before working capital changes</t>
  </si>
  <si>
    <t>Interest paid</t>
  </si>
  <si>
    <t>Share</t>
  </si>
  <si>
    <t>Retained</t>
  </si>
  <si>
    <t>Capital</t>
  </si>
  <si>
    <t>Total</t>
  </si>
  <si>
    <t>CONSOLIDATED INCOME STATEMENTS</t>
  </si>
  <si>
    <t>CONSOLIDATED BALANCE SHEET</t>
  </si>
  <si>
    <t>Purchase of property, plant and equipment</t>
  </si>
  <si>
    <t>DEPRECIATION</t>
  </si>
  <si>
    <t>Depreciation of property, plant and equipment</t>
  </si>
  <si>
    <t>STATEMENT OF CHANGES IN EQUITY</t>
  </si>
  <si>
    <t>CASH AND BANK BALANCES</t>
  </si>
  <si>
    <t>Repayment of term loans</t>
  </si>
  <si>
    <t>Interest expense</t>
  </si>
  <si>
    <t>CONSOLIDATED CASH FLOW STATEMENT</t>
  </si>
  <si>
    <t>OTHER INVESTMENTS</t>
  </si>
  <si>
    <t>Investment in quoted shares</t>
  </si>
  <si>
    <t xml:space="preserve">Share </t>
  </si>
  <si>
    <t>Premium</t>
  </si>
  <si>
    <t>Income tax paid</t>
  </si>
  <si>
    <t>Interest income</t>
  </si>
  <si>
    <t>Proceed from disposal of property, plant and equipment</t>
  </si>
  <si>
    <t>Basic (Sen)</t>
  </si>
  <si>
    <t>Diluted (Sen)</t>
  </si>
  <si>
    <t>Listing expenses</t>
  </si>
  <si>
    <t>DEPOSIT WITH A LICENSED BANK</t>
  </si>
  <si>
    <t xml:space="preserve">TERM LOANS </t>
  </si>
  <si>
    <t>HIRE PURCHASE</t>
  </si>
  <si>
    <t>D &amp; O VENTURES BERHAD (645371-V)</t>
  </si>
  <si>
    <t>NON-CURRENT AND DEFERRED LIABILITIES</t>
  </si>
  <si>
    <t>CORRESPONDING</t>
  </si>
  <si>
    <t>ADMINISTRATIVE EXPENSES</t>
  </si>
  <si>
    <t>FINANCE COSTS AND DEPRECIATION</t>
  </si>
  <si>
    <t xml:space="preserve">PROFIT BEFORE FINANCE COSTS, </t>
  </si>
  <si>
    <t>MINORITY INTEREST</t>
  </si>
  <si>
    <t>PROFIT ATTRIBUTABLE TO SHAREHOLDERS</t>
  </si>
  <si>
    <t>PRECEDING YEAR</t>
  </si>
  <si>
    <t>(AUDITED )</t>
  </si>
  <si>
    <t>Profit Attributable To Shareholders</t>
  </si>
  <si>
    <t>Negative</t>
  </si>
  <si>
    <t>Goodwill</t>
  </si>
  <si>
    <t>Repayment of hire purchase</t>
  </si>
  <si>
    <t>PROFIT BEFORE TAXATION, MINORITY INTEREST AND</t>
  </si>
  <si>
    <t xml:space="preserve">   EXTRAORDINARY ITEMS</t>
  </si>
  <si>
    <t xml:space="preserve">                       </t>
  </si>
  <si>
    <t>NON-CURRENT ASSETS</t>
  </si>
  <si>
    <t>EARNINGS PER SHARE*</t>
  </si>
  <si>
    <t xml:space="preserve">*Earnings per share is calculated based on the profit attributable to shareholders divided by the weighted average number of ordinary shares of RM0.10 </t>
  </si>
  <si>
    <t>PROFIT BEFORE TAXATION (PBT)</t>
  </si>
  <si>
    <t>PROFIT AFTER TAXATION (PAT)</t>
  </si>
  <si>
    <t>Adjustments for:</t>
  </si>
  <si>
    <t>Profit</t>
  </si>
  <si>
    <t>Disclosure of the Effects of the Equity Method:</t>
  </si>
  <si>
    <t>Represented by:</t>
  </si>
  <si>
    <t>Goodwill on acquisition</t>
  </si>
  <si>
    <t xml:space="preserve">Dividend </t>
  </si>
  <si>
    <t>Proposed</t>
  </si>
  <si>
    <t>Dividend Paid</t>
  </si>
  <si>
    <t>Authorised conversion value</t>
  </si>
  <si>
    <t xml:space="preserve">Less: Balance as and when Dominant Semiconductors Sdn Bhd </t>
  </si>
  <si>
    <t xml:space="preserve">            shall make call(s) therefor</t>
  </si>
  <si>
    <t>Share of post-acquisition profit</t>
  </si>
  <si>
    <t xml:space="preserve">TAXATION - GROUP </t>
  </si>
  <si>
    <t>PROVISION FOR TAXATION</t>
  </si>
  <si>
    <t>NET ASSETS PER SHARE (SEN)</t>
  </si>
  <si>
    <t>SHARE PREMIUM</t>
  </si>
  <si>
    <t xml:space="preserve">PROPOSED DIVIDEND </t>
  </si>
  <si>
    <t xml:space="preserve">     FINANCIAL YEAR / PERIOD</t>
  </si>
  <si>
    <t>CASH AND CASH EQUIVALENTS AT BEGINNING OF THE</t>
  </si>
  <si>
    <t xml:space="preserve">CASH AND CASH EQUIVALENTS AT THE END OF THE </t>
  </si>
  <si>
    <t>Effect of Adopting-FRS 3*</t>
  </si>
  <si>
    <t>Changes in inventories</t>
  </si>
  <si>
    <t>Changes in trade and other receivables</t>
  </si>
  <si>
    <t>Changes in trade and other payables</t>
  </si>
  <si>
    <t>INVESTMENT IN AN ASSOCIATE</t>
  </si>
  <si>
    <t>SHARE OF PROFIT OF AN ASSOCIATE</t>
  </si>
  <si>
    <t xml:space="preserve">                   - AN ASSOCIATE</t>
  </si>
  <si>
    <t>Investment in an associate</t>
  </si>
  <si>
    <t xml:space="preserve">Share of net assets </t>
  </si>
  <si>
    <t>Share of profit of an associate</t>
  </si>
  <si>
    <t>Unquoted shares in an associate at cost**</t>
  </si>
  <si>
    <t>CASH FLOWS FOR INVESTING ACTIVITIES</t>
  </si>
  <si>
    <t>NET CASH FOR INVESTING ACTIVITIES</t>
  </si>
  <si>
    <t>NET DECREASE IN CASH AND CASH EQUIVALENTS</t>
  </si>
  <si>
    <t>Dividend paid</t>
  </si>
  <si>
    <t>Dividend income</t>
  </si>
  <si>
    <t>Dividend received</t>
  </si>
  <si>
    <t>NET CASH FROM OPERATING ACTIVITIES</t>
  </si>
  <si>
    <t>CASH FROM OPERATIONS</t>
  </si>
  <si>
    <t>CASH FLOWS FROM OPERATING ACTIVITIES</t>
  </si>
  <si>
    <r>
      <t xml:space="preserve">          statements</t>
    </r>
    <r>
      <rPr>
        <b/>
        <sz val="7.5"/>
        <color indexed="10"/>
        <rFont val="Arial"/>
        <family val="2"/>
      </rPr>
      <t>.</t>
    </r>
  </si>
  <si>
    <r>
      <t>*In accordance to FRS 3, any negative goodwill pre-existing at the time the standard is adopted should be credited directly to retained earnings</t>
    </r>
    <r>
      <rPr>
        <b/>
        <sz val="7.5"/>
        <rFont val="Arial"/>
        <family val="2"/>
      </rPr>
      <t>.</t>
    </r>
  </si>
  <si>
    <t xml:space="preserve">         the accompanying explanatory notes attached to the interim financial statements.</t>
  </si>
  <si>
    <t xml:space="preserve">Note: This interim financial report should be read in conjunction with the audited financial statements for the year ended </t>
  </si>
  <si>
    <t>CASH FLOWS FROM FINANCING ACTIVITIES</t>
  </si>
  <si>
    <t>NET CASH FROM FINANCING ACTIVITIES</t>
  </si>
  <si>
    <t>RESEARCH AND DEVELOPMENT EXPENDITURE</t>
  </si>
  <si>
    <t>Research and development expenditure</t>
  </si>
  <si>
    <t>Amortisation of prepaid lease payment</t>
  </si>
  <si>
    <t>Investment in unquoted shares</t>
  </si>
  <si>
    <t>TOTAL LIABILITIES</t>
  </si>
  <si>
    <t>EQUITY AND LIABILITIES</t>
  </si>
  <si>
    <t>TOTAL EQUITY</t>
  </si>
  <si>
    <t>CURRENT LIABILITIES</t>
  </si>
  <si>
    <t>TOTAL ASSETS</t>
  </si>
  <si>
    <t>TOTAL EQUITY AND LIABILITIES</t>
  </si>
  <si>
    <t>BANK OVERDRAFT</t>
  </si>
  <si>
    <t xml:space="preserve">Note: This interim financial report should be read in conjunction with the audited financial statements for the year ended 31 December 2006 and </t>
  </si>
  <si>
    <t>(UNAUDITED )</t>
  </si>
  <si>
    <t>Balance at 31 December 2006 / 1 January 2007</t>
  </si>
  <si>
    <t xml:space="preserve">Note: This interim financial report should be read in conjunction with the audited financial statements for the year ended 31 December 2006 and the accompanying explanatory notes attached to the interim financial </t>
  </si>
  <si>
    <r>
      <t xml:space="preserve">         31 December 2006 and the accompanying explanatory notes attached to the interim financial statements</t>
    </r>
    <r>
      <rPr>
        <sz val="10"/>
        <color indexed="10"/>
        <rFont val="Arial"/>
        <family val="2"/>
      </rPr>
      <t>.</t>
    </r>
  </si>
  <si>
    <t xml:space="preserve">Note: This interim financial report should be read in conjunction with the audited financial statements for the year ended 31 December 2006 and the accompanying </t>
  </si>
  <si>
    <t>Amortisation of research and development expenditure</t>
  </si>
  <si>
    <t>Prior Year Adjustment (Note A2)</t>
  </si>
  <si>
    <t>RETAINED PROFIT</t>
  </si>
  <si>
    <t xml:space="preserve">EQUITY </t>
  </si>
  <si>
    <t>ASSETS</t>
  </si>
  <si>
    <t>PREPAID LAND LEASE PAYMENTS</t>
  </si>
  <si>
    <t>AMORTISATION</t>
  </si>
  <si>
    <t>31 DECEMBER 2006</t>
  </si>
  <si>
    <t>Balance at 31 December 2005 / 1 January 2006</t>
  </si>
  <si>
    <t>Gain on disposal of property, plant and equipment</t>
  </si>
  <si>
    <t>(Repayment) / Withdrawal of bankers acceptances</t>
  </si>
  <si>
    <t xml:space="preserve">  shall call therefor in accordance with the Articles of Association of Dominant Semiconductors Sdn Bhd.</t>
  </si>
  <si>
    <t xml:space="preserve">         explanatory notes attached to the interim financial statements.</t>
  </si>
  <si>
    <t>The following financial results have not been audited</t>
  </si>
  <si>
    <t>AS AT 30 SEPTEMBER 2007</t>
  </si>
  <si>
    <t>FOR THE QUARTER ENDED 30 SEPTEMBER 2007</t>
  </si>
  <si>
    <t>30 SEPTEMBER 2007</t>
  </si>
  <si>
    <t>30 SEPTEMBER 2006</t>
  </si>
  <si>
    <t>9 MONTHS ENDED</t>
  </si>
  <si>
    <t>Balance at 30 September 2006</t>
  </si>
  <si>
    <t>Balance at 30 September 2007</t>
  </si>
  <si>
    <t xml:space="preserve">Profit Attributable To Shareholders </t>
  </si>
  <si>
    <t>9 Months Ended</t>
  </si>
  <si>
    <t xml:space="preserve">  each in issue during the period ended 30 September 2006 and 30 September 2007</t>
  </si>
  <si>
    <t xml:space="preserve">**The balance of RM9,900,000 or RM0.45 per Dominant Semiconductors Sdn Bhd Share shall become payable as and when Dominant Semiconductors Sdn Bhd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</si>
</sst>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00_);_(* \(#,##0.00\);_(* \-??_);_(@_)"/>
    <numFmt numFmtId="189" formatCode="_(* #,##0_);_(* \(#,##0\);_(* \-??_);_(@_)"/>
    <numFmt numFmtId="190" formatCode="mm/yy"/>
    <numFmt numFmtId="191" formatCode="d/mmm/yy"/>
    <numFmt numFmtId="192" formatCode="#,##0\ _$;\-#,##0\ _$"/>
    <numFmt numFmtId="193" formatCode="_(* #,##0.0_);_(* \(#,##0.0\);_(* \-??_);_(@_)"/>
    <numFmt numFmtId="194" formatCode="_(* #,##0.000_);_(* \(#,##0.000\);_(* &quot;-&quot;??_);_(@_)"/>
    <numFmt numFmtId="195" formatCode="_(* #,##0.0000_);_(* \(#,##0.0000\);_(* &quot;-&quot;??_);_(@_)"/>
    <numFmt numFmtId="196" formatCode="_(* #,##0.0_);_(* \(#,##0.0\);_(* &quot;-&quot;?_);_(@_)"/>
    <numFmt numFmtId="197" formatCode="0.00000000"/>
    <numFmt numFmtId="198" formatCode="0.0000000"/>
    <numFmt numFmtId="199" formatCode="0.000000"/>
    <numFmt numFmtId="200" formatCode="0.00000"/>
    <numFmt numFmtId="201" formatCode="0.0000"/>
    <numFmt numFmtId="202" formatCode="0.000"/>
    <numFmt numFmtId="203" formatCode="mmmm\-yy"/>
    <numFmt numFmtId="204" formatCode="&quot;Yes&quot;;&quot;Yes&quot;;&quot;No&quot;"/>
    <numFmt numFmtId="205" formatCode="&quot;True&quot;;&quot;True&quot;;&quot;False&quot;"/>
    <numFmt numFmtId="206" formatCode="&quot;On&quot;;&quot;On&quot;;&quot;Off&quot;"/>
    <numFmt numFmtId="207" formatCode="mmm\-yyyy"/>
    <numFmt numFmtId="208" formatCode="0.0"/>
    <numFmt numFmtId="209" formatCode="0.0%"/>
    <numFmt numFmtId="210" formatCode="_(* #,##0.0000_);_(* \(#,##0.0000\);_(* &quot;-&quot;????_);_(@_)"/>
    <numFmt numFmtId="211" formatCode="_(* #,##0.000_);_(* \(#,##0.000\);_(* &quot;-&quot;???_);_(@_)"/>
    <numFmt numFmtId="212" formatCode="_(* #,##0.00000_);_(* \(#,##0.00000\);_(* &quot;-&quot;?????_);_(@_)"/>
    <numFmt numFmtId="213" formatCode="_(* #,##0.000000_);_(* \(#,##0.000000\);_(* &quot;-&quot;??????_);_(@_)"/>
    <numFmt numFmtId="214" formatCode="_(* #,##0.00000_);_(* \(#,##0.00000\);_(* &quot;-&quot;??_);_(@_)"/>
    <numFmt numFmtId="215" formatCode="_(* #,##0.000000000_);_(* \(#,##0.000000000\);_(* &quot;-&quot;?????????_);_(@_)"/>
    <numFmt numFmtId="216" formatCode="_(* #,##0.0000000000_);_(* \(#,##0.0000000000\);_(* &quot;-&quot;??????????_);_(@_)"/>
    <numFmt numFmtId="217" formatCode="_(* #,##0.0000000_);_(* \(#,##0.0000000\);_(* &quot;-&quot;???????_);_(@_)"/>
    <numFmt numFmtId="218" formatCode="_(* #,##0.00000000_);_(* \(#,##0.00000000\);_(* &quot;-&quot;????????_);_(@_)"/>
    <numFmt numFmtId="219" formatCode="_(* #,##0.00000000000_);_(* \(#,##0.00000000000\);_(* &quot;-&quot;???????????_);_(@_)"/>
    <numFmt numFmtId="220" formatCode="_(* #,##0.000000_);_(* \(#,##0.000000\);_(* &quot;-&quot;??_);_(@_)"/>
    <numFmt numFmtId="221" formatCode="d\-mmm\-yyyy"/>
  </numFmts>
  <fonts count="13">
    <font>
      <sz val="10"/>
      <name val="Arial"/>
      <family val="0"/>
    </font>
    <font>
      <b/>
      <sz val="10"/>
      <name val="Arial"/>
      <family val="2"/>
    </font>
    <font>
      <b/>
      <sz val="12"/>
      <name val="Times New Roman"/>
      <family val="1"/>
    </font>
    <font>
      <b/>
      <i/>
      <sz val="10"/>
      <name val="Arial"/>
      <family val="2"/>
    </font>
    <font>
      <b/>
      <sz val="11"/>
      <name val="Arial"/>
      <family val="2"/>
    </font>
    <font>
      <u val="single"/>
      <sz val="10"/>
      <color indexed="12"/>
      <name val="Arial"/>
      <family val="0"/>
    </font>
    <font>
      <u val="single"/>
      <sz val="10"/>
      <color indexed="36"/>
      <name val="Arial"/>
      <family val="0"/>
    </font>
    <font>
      <sz val="12"/>
      <name val="Times New Roman"/>
      <family val="1"/>
    </font>
    <font>
      <b/>
      <sz val="10"/>
      <name val="Times New Roman"/>
      <family val="1"/>
    </font>
    <font>
      <sz val="12"/>
      <name val="Arial"/>
      <family val="2"/>
    </font>
    <font>
      <sz val="10"/>
      <color indexed="10"/>
      <name val="Arial"/>
      <family val="2"/>
    </font>
    <font>
      <b/>
      <sz val="7.5"/>
      <color indexed="10"/>
      <name val="Arial"/>
      <family val="2"/>
    </font>
    <font>
      <b/>
      <sz val="7.5"/>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1" fillId="0" borderId="0" xfId="22" applyFont="1" applyAlignment="1">
      <alignment horizontal="left"/>
      <protection/>
    </xf>
    <xf numFmtId="0" fontId="2" fillId="0" borderId="0" xfId="22" applyFont="1" applyFill="1">
      <alignment/>
      <protection/>
    </xf>
    <xf numFmtId="0" fontId="1" fillId="0" borderId="0" xfId="22" applyFont="1" applyFill="1">
      <alignment/>
      <protection/>
    </xf>
    <xf numFmtId="178" fontId="0" fillId="0" borderId="0" xfId="15" applyNumberFormat="1" applyFont="1" applyFill="1" applyAlignment="1">
      <alignment/>
    </xf>
    <xf numFmtId="178" fontId="0" fillId="0" borderId="1" xfId="15" applyNumberFormat="1" applyFont="1" applyFill="1" applyBorder="1" applyAlignment="1">
      <alignment/>
    </xf>
    <xf numFmtId="178" fontId="1" fillId="0" borderId="0" xfId="15" applyNumberFormat="1" applyFont="1" applyFill="1" applyAlignment="1">
      <alignment horizontal="center"/>
    </xf>
    <xf numFmtId="178" fontId="0" fillId="0" borderId="0" xfId="15" applyNumberFormat="1" applyFont="1" applyFill="1" applyBorder="1" applyAlignment="1">
      <alignment/>
    </xf>
    <xf numFmtId="0" fontId="0" fillId="0" borderId="0" xfId="0" applyFont="1" applyFill="1" applyAlignment="1">
      <alignment/>
    </xf>
    <xf numFmtId="178" fontId="0" fillId="0" borderId="0" xfId="15" applyNumberFormat="1" applyFont="1" applyFill="1" applyAlignment="1">
      <alignment horizontal="center"/>
    </xf>
    <xf numFmtId="0" fontId="0" fillId="0" borderId="0" xfId="22" applyFont="1" applyFill="1">
      <alignment/>
      <protection/>
    </xf>
    <xf numFmtId="178" fontId="1" fillId="0" borderId="0" xfId="15" applyNumberFormat="1" applyFont="1" applyFill="1" applyBorder="1" applyAlignment="1">
      <alignment horizontal="center"/>
    </xf>
    <xf numFmtId="178" fontId="1" fillId="0" borderId="1" xfId="15" applyNumberFormat="1" applyFont="1" applyFill="1" applyBorder="1" applyAlignment="1">
      <alignment horizontal="center"/>
    </xf>
    <xf numFmtId="189" fontId="0" fillId="0" borderId="0" xfId="17" applyNumberFormat="1" applyFont="1" applyFill="1" applyBorder="1" applyAlignment="1" applyProtection="1">
      <alignment/>
      <protection/>
    </xf>
    <xf numFmtId="0" fontId="0" fillId="0" borderId="0" xfId="0" applyFont="1" applyFill="1" applyBorder="1" applyAlignment="1">
      <alignment/>
    </xf>
    <xf numFmtId="178" fontId="1" fillId="0" borderId="0" xfId="15" applyNumberFormat="1" applyFont="1" applyFill="1" applyBorder="1" applyAlignment="1">
      <alignment/>
    </xf>
    <xf numFmtId="0" fontId="1" fillId="0" borderId="0" xfId="0" applyFont="1" applyFill="1" applyAlignment="1">
      <alignment/>
    </xf>
    <xf numFmtId="0" fontId="0" fillId="0" borderId="0" xfId="0" applyFill="1" applyAlignment="1">
      <alignment/>
    </xf>
    <xf numFmtId="0" fontId="1" fillId="0" borderId="0" xfId="22" applyFont="1" applyFill="1" applyAlignment="1">
      <alignment horizontal="left"/>
      <protection/>
    </xf>
    <xf numFmtId="0" fontId="1" fillId="0" borderId="0" xfId="0" applyFont="1" applyFill="1" applyBorder="1" applyAlignment="1">
      <alignment/>
    </xf>
    <xf numFmtId="178" fontId="1" fillId="0" borderId="0" xfId="15" applyNumberFormat="1" applyFont="1" applyFill="1" applyBorder="1" applyAlignment="1" quotePrefix="1">
      <alignment horizontal="center"/>
    </xf>
    <xf numFmtId="178" fontId="0" fillId="0" borderId="0" xfId="15" applyNumberFormat="1" applyFont="1" applyFill="1" applyBorder="1" applyAlignment="1">
      <alignment horizontal="center"/>
    </xf>
    <xf numFmtId="0" fontId="4" fillId="0" borderId="0" xfId="0" applyFont="1" applyFill="1" applyAlignment="1">
      <alignment/>
    </xf>
    <xf numFmtId="178" fontId="0" fillId="0" borderId="0" xfId="0" applyNumberFormat="1" applyFill="1" applyAlignment="1">
      <alignment/>
    </xf>
    <xf numFmtId="178" fontId="0" fillId="0" borderId="1" xfId="15" applyNumberFormat="1" applyFont="1" applyFill="1" applyBorder="1" applyAlignment="1">
      <alignment horizontal="center"/>
    </xf>
    <xf numFmtId="178" fontId="0" fillId="0" borderId="2" xfId="15" applyNumberFormat="1" applyFont="1" applyFill="1" applyBorder="1" applyAlignment="1">
      <alignment/>
    </xf>
    <xf numFmtId="171" fontId="0" fillId="0" borderId="0" xfId="15" applyNumberFormat="1" applyFont="1" applyFill="1" applyAlignment="1">
      <alignment/>
    </xf>
    <xf numFmtId="171" fontId="0" fillId="0" borderId="0" xfId="15" applyNumberFormat="1" applyFont="1" applyFill="1" applyAlignment="1">
      <alignment horizontal="center"/>
    </xf>
    <xf numFmtId="178" fontId="0" fillId="0" borderId="0" xfId="15" applyNumberFormat="1" applyFill="1" applyAlignment="1">
      <alignment/>
    </xf>
    <xf numFmtId="0" fontId="1" fillId="0" borderId="0" xfId="22" applyFont="1" applyFill="1" applyAlignment="1">
      <alignment horizontal="center" vertical="center" wrapText="1"/>
      <protection/>
    </xf>
    <xf numFmtId="0" fontId="0" fillId="0" borderId="0" xfId="0" applyFill="1" applyAlignment="1">
      <alignment horizontal="center" vertical="center" wrapText="1"/>
    </xf>
    <xf numFmtId="0" fontId="0" fillId="0" borderId="0" xfId="0" applyFill="1" applyAlignment="1">
      <alignment wrapText="1"/>
    </xf>
    <xf numFmtId="178" fontId="0" fillId="0" borderId="0" xfId="15" applyNumberFormat="1" applyFill="1" applyAlignment="1">
      <alignment/>
    </xf>
    <xf numFmtId="178" fontId="0" fillId="0" borderId="0" xfId="0" applyNumberFormat="1" applyFont="1" applyFill="1" applyAlignment="1">
      <alignment/>
    </xf>
    <xf numFmtId="15" fontId="1" fillId="0" borderId="0" xfId="0" applyNumberFormat="1" applyFont="1" applyFill="1" applyAlignment="1" quotePrefix="1">
      <alignment horizontal="left"/>
    </xf>
    <xf numFmtId="15" fontId="0" fillId="0" borderId="0" xfId="0" applyNumberFormat="1" applyFont="1" applyFill="1" applyAlignment="1" quotePrefix="1">
      <alignment horizontal="left"/>
    </xf>
    <xf numFmtId="0" fontId="3" fillId="0" borderId="0" xfId="0" applyFont="1" applyFill="1" applyAlignment="1">
      <alignment/>
    </xf>
    <xf numFmtId="178" fontId="0" fillId="0" borderId="0" xfId="15" applyNumberFormat="1" applyFont="1" applyFill="1" applyAlignment="1">
      <alignment horizontal="left"/>
    </xf>
    <xf numFmtId="0" fontId="1" fillId="0" borderId="0" xfId="0" applyFont="1" applyFill="1" applyAlignment="1">
      <alignment horizontal="center"/>
    </xf>
    <xf numFmtId="14" fontId="1" fillId="0" borderId="0" xfId="0" applyNumberFormat="1" applyFont="1" applyFill="1" applyAlignment="1" quotePrefix="1">
      <alignment horizontal="center"/>
    </xf>
    <xf numFmtId="171" fontId="0" fillId="0" borderId="0" xfId="15" applyFont="1" applyFill="1" applyAlignment="1">
      <alignment horizontal="center"/>
    </xf>
    <xf numFmtId="0" fontId="1" fillId="0" borderId="0" xfId="0" applyFont="1" applyFill="1" applyAlignment="1">
      <alignment horizontal="center" vertical="center" wrapText="1"/>
    </xf>
    <xf numFmtId="178" fontId="1" fillId="0" borderId="0" xfId="15" applyNumberFormat="1" applyFont="1" applyFill="1" applyAlignment="1">
      <alignment horizontal="center" vertical="center" wrapText="1"/>
    </xf>
    <xf numFmtId="178" fontId="0" fillId="0" borderId="3" xfId="15" applyNumberFormat="1" applyFont="1" applyFill="1" applyBorder="1" applyAlignment="1">
      <alignment/>
    </xf>
    <xf numFmtId="178" fontId="0" fillId="0" borderId="3" xfId="15" applyNumberFormat="1" applyFont="1" applyFill="1" applyBorder="1" applyAlignment="1">
      <alignment horizontal="center"/>
    </xf>
    <xf numFmtId="0" fontId="0" fillId="0" borderId="0" xfId="0" applyFont="1" applyBorder="1" applyAlignment="1">
      <alignment/>
    </xf>
    <xf numFmtId="0" fontId="10" fillId="0" borderId="0" xfId="0" applyFont="1" applyFill="1" applyAlignment="1">
      <alignment/>
    </xf>
    <xf numFmtId="178" fontId="10" fillId="0" borderId="0" xfId="15" applyNumberFormat="1" applyFont="1" applyFill="1" applyAlignment="1">
      <alignment/>
    </xf>
    <xf numFmtId="178" fontId="10" fillId="0" borderId="0" xfId="15" applyNumberFormat="1" applyFont="1" applyFill="1" applyAlignment="1">
      <alignment horizontal="center"/>
    </xf>
    <xf numFmtId="178" fontId="10" fillId="0" borderId="0" xfId="0" applyNumberFormat="1" applyFont="1" applyFill="1" applyAlignment="1">
      <alignment/>
    </xf>
    <xf numFmtId="171" fontId="0" fillId="0" borderId="0" xfId="15" applyFont="1" applyFill="1" applyAlignment="1">
      <alignment/>
    </xf>
    <xf numFmtId="0" fontId="0" fillId="0" borderId="0" xfId="0" applyFont="1" applyFill="1" applyAlignment="1">
      <alignment horizontal="right"/>
    </xf>
    <xf numFmtId="9" fontId="0" fillId="0" borderId="0" xfId="23" applyFont="1" applyFill="1" applyAlignment="1">
      <alignment/>
    </xf>
    <xf numFmtId="171" fontId="0" fillId="0" borderId="0" xfId="0" applyNumberFormat="1" applyFill="1" applyAlignment="1">
      <alignment/>
    </xf>
    <xf numFmtId="194" fontId="0" fillId="0" borderId="0" xfId="15" applyNumberFormat="1" applyFont="1" applyFill="1" applyAlignment="1">
      <alignment/>
    </xf>
    <xf numFmtId="178" fontId="10" fillId="0" borderId="0" xfId="0" applyNumberFormat="1" applyFont="1" applyFill="1" applyAlignment="1">
      <alignment/>
    </xf>
    <xf numFmtId="10" fontId="0" fillId="0" borderId="0" xfId="23" applyNumberFormat="1" applyFill="1" applyAlignment="1">
      <alignment/>
    </xf>
    <xf numFmtId="178" fontId="0" fillId="0" borderId="4" xfId="15" applyNumberFormat="1" applyFont="1" applyFill="1" applyBorder="1" applyAlignment="1">
      <alignment/>
    </xf>
    <xf numFmtId="178" fontId="0" fillId="0" borderId="4" xfId="15" applyNumberFormat="1" applyFont="1" applyFill="1" applyBorder="1" applyAlignment="1">
      <alignment horizontal="center"/>
    </xf>
    <xf numFmtId="171" fontId="0" fillId="0" borderId="0" xfId="0" applyNumberFormat="1" applyFont="1" applyFill="1" applyAlignment="1">
      <alignment/>
    </xf>
    <xf numFmtId="178" fontId="0" fillId="0" borderId="5" xfId="15" applyNumberFormat="1" applyFont="1" applyFill="1" applyBorder="1" applyAlignment="1">
      <alignment/>
    </xf>
    <xf numFmtId="171" fontId="0" fillId="0" borderId="0" xfId="15"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center"/>
    </xf>
    <xf numFmtId="0" fontId="1" fillId="0" borderId="1" xfId="0" applyFont="1" applyFill="1" applyBorder="1" applyAlignment="1">
      <alignment horizontal="center"/>
    </xf>
    <xf numFmtId="171" fontId="0" fillId="0" borderId="0" xfId="15" applyFill="1" applyAlignment="1">
      <alignment/>
    </xf>
    <xf numFmtId="10" fontId="0" fillId="0" borderId="0" xfId="23" applyNumberFormat="1" applyFill="1" applyAlignment="1">
      <alignment/>
    </xf>
    <xf numFmtId="10" fontId="0" fillId="0" borderId="0" xfId="15" applyNumberFormat="1" applyFill="1" applyAlignment="1">
      <alignment/>
    </xf>
    <xf numFmtId="13" fontId="0" fillId="0" borderId="0" xfId="15" applyNumberFormat="1" applyFont="1" applyFill="1" applyAlignment="1">
      <alignment/>
    </xf>
    <xf numFmtId="0" fontId="9" fillId="0" borderId="0" xfId="0" applyFont="1" applyFill="1" applyAlignment="1">
      <alignment/>
    </xf>
    <xf numFmtId="0" fontId="9" fillId="0" borderId="0" xfId="0" applyFont="1" applyFill="1" applyAlignment="1">
      <alignment horizontal="right"/>
    </xf>
    <xf numFmtId="0" fontId="7" fillId="0" borderId="0" xfId="0" applyFont="1" applyFill="1" applyAlignment="1">
      <alignment wrapText="1"/>
    </xf>
    <xf numFmtId="0" fontId="7" fillId="0" borderId="0" xfId="0" applyFont="1" applyFill="1" applyAlignment="1">
      <alignment/>
    </xf>
    <xf numFmtId="0" fontId="10" fillId="0" borderId="0" xfId="0" applyFont="1" applyFill="1" applyBorder="1" applyAlignment="1">
      <alignment/>
    </xf>
    <xf numFmtId="0" fontId="0" fillId="0" borderId="0" xfId="0" applyFill="1" applyBorder="1" applyAlignment="1">
      <alignment/>
    </xf>
    <xf numFmtId="178" fontId="10" fillId="0" borderId="0" xfId="15" applyNumberFormat="1" applyFont="1" applyFill="1" applyBorder="1" applyAlignment="1">
      <alignment horizontal="center"/>
    </xf>
    <xf numFmtId="178" fontId="10" fillId="0" borderId="0" xfId="15" applyNumberFormat="1" applyFont="1" applyFill="1" applyBorder="1" applyAlignment="1">
      <alignment/>
    </xf>
    <xf numFmtId="178" fontId="0" fillId="0" borderId="0" xfId="15" applyNumberFormat="1" applyFill="1" applyBorder="1" applyAlignment="1">
      <alignment/>
    </xf>
    <xf numFmtId="0" fontId="0" fillId="0" borderId="0" xfId="0" applyFill="1" applyBorder="1" applyAlignment="1">
      <alignment horizontal="center"/>
    </xf>
    <xf numFmtId="15" fontId="8" fillId="0" borderId="0" xfId="0" applyNumberFormat="1" applyFont="1" applyFill="1" applyBorder="1" applyAlignment="1">
      <alignment horizontal="center" wrapText="1"/>
    </xf>
    <xf numFmtId="0" fontId="0" fillId="0" borderId="0" xfId="0" applyFont="1" applyFill="1" applyBorder="1" applyAlignment="1">
      <alignment horizontal="center"/>
    </xf>
    <xf numFmtId="0" fontId="10" fillId="0" borderId="0" xfId="22" applyFont="1" applyFill="1">
      <alignment/>
      <protection/>
    </xf>
    <xf numFmtId="178" fontId="10" fillId="0" borderId="0" xfId="15" applyNumberFormat="1" applyFont="1" applyFill="1" applyBorder="1" applyAlignment="1" applyProtection="1">
      <alignment/>
      <protection/>
    </xf>
    <xf numFmtId="178" fontId="0" fillId="0" borderId="6" xfId="15" applyNumberFormat="1" applyFont="1" applyFill="1" applyBorder="1" applyAlignment="1">
      <alignment/>
    </xf>
    <xf numFmtId="0" fontId="0" fillId="0" borderId="0" xfId="22" applyFont="1" applyFill="1" applyBorder="1">
      <alignment/>
      <protection/>
    </xf>
    <xf numFmtId="0" fontId="1" fillId="0" borderId="0" xfId="0" applyFont="1" applyFill="1" applyAlignment="1">
      <alignment horizontal="center"/>
    </xf>
    <xf numFmtId="178" fontId="1" fillId="0" borderId="0" xfId="15" applyNumberFormat="1" applyFont="1" applyFill="1" applyAlignment="1">
      <alignment horizontal="center"/>
    </xf>
  </cellXfs>
  <cellStyles count="10">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zoomScale="80" zoomScaleNormal="80" workbookViewId="0" topLeftCell="A22">
      <selection activeCell="C14" sqref="C14"/>
    </sheetView>
  </sheetViews>
  <sheetFormatPr defaultColWidth="9.140625" defaultRowHeight="12.75"/>
  <cols>
    <col min="1" max="1" width="50.57421875" style="18" bestFit="1" customWidth="1"/>
    <col min="2" max="2" width="11.28125" style="18" bestFit="1" customWidth="1"/>
    <col min="3" max="3" width="21.140625" style="29" bestFit="1" customWidth="1"/>
    <col min="4" max="4" width="3.7109375" style="29" customWidth="1"/>
    <col min="5" max="5" width="20.7109375" style="29" customWidth="1"/>
    <col min="6" max="6" width="11.57421875" style="18" customWidth="1"/>
    <col min="7" max="7" width="13.421875" style="18" bestFit="1" customWidth="1"/>
    <col min="8" max="8" width="14.8515625" style="18" customWidth="1"/>
    <col min="9" max="16384" width="9.140625" style="18" customWidth="1"/>
  </cols>
  <sheetData>
    <row r="1" spans="1:6" ht="12.75">
      <c r="A1" s="17" t="s">
        <v>57</v>
      </c>
      <c r="B1" s="9"/>
      <c r="C1" s="5"/>
      <c r="D1" s="5"/>
      <c r="E1" s="5"/>
      <c r="F1" s="9"/>
    </row>
    <row r="2" spans="1:6" ht="12.75">
      <c r="A2" s="19" t="s">
        <v>35</v>
      </c>
      <c r="B2" s="9"/>
      <c r="C2" s="5"/>
      <c r="D2" s="5"/>
      <c r="E2" s="5"/>
      <c r="F2" s="9"/>
    </row>
    <row r="3" spans="1:6" ht="12.75">
      <c r="A3" s="19" t="s">
        <v>156</v>
      </c>
      <c r="B3" s="9"/>
      <c r="C3" s="5"/>
      <c r="D3" s="5"/>
      <c r="E3" s="5"/>
      <c r="F3" s="9"/>
    </row>
    <row r="4" spans="1:6" ht="12.75">
      <c r="A4" s="19"/>
      <c r="B4" s="9"/>
      <c r="C4" s="5"/>
      <c r="D4" s="5"/>
      <c r="E4" s="7"/>
      <c r="F4" s="9"/>
    </row>
    <row r="5" spans="1:6" ht="12.75">
      <c r="A5" s="9"/>
      <c r="B5" s="9"/>
      <c r="C5" s="7" t="s">
        <v>137</v>
      </c>
      <c r="D5" s="5"/>
      <c r="E5" s="7" t="s">
        <v>66</v>
      </c>
      <c r="F5" s="9"/>
    </row>
    <row r="6" spans="1:6" ht="12.75">
      <c r="A6" s="9"/>
      <c r="B6" s="9"/>
      <c r="C6" s="7" t="s">
        <v>16</v>
      </c>
      <c r="D6" s="10"/>
      <c r="E6" s="7" t="s">
        <v>16</v>
      </c>
      <c r="F6" s="9"/>
    </row>
    <row r="7" spans="1:6" ht="15">
      <c r="A7" s="9"/>
      <c r="B7" s="20"/>
      <c r="C7" s="21" t="s">
        <v>158</v>
      </c>
      <c r="D7" s="22"/>
      <c r="E7" s="21" t="s">
        <v>149</v>
      </c>
      <c r="F7" s="23"/>
    </row>
    <row r="8" spans="1:6" ht="12.75">
      <c r="A8" s="17" t="s">
        <v>146</v>
      </c>
      <c r="B8" s="9"/>
      <c r="C8" s="13" t="s">
        <v>8</v>
      </c>
      <c r="D8" s="22"/>
      <c r="E8" s="13" t="s">
        <v>8</v>
      </c>
      <c r="F8" s="9"/>
    </row>
    <row r="9" spans="1:6" ht="12.75">
      <c r="A9" s="17" t="s">
        <v>74</v>
      </c>
      <c r="B9" s="9"/>
      <c r="C9" s="12"/>
      <c r="D9" s="22"/>
      <c r="E9" s="12"/>
      <c r="F9" s="9"/>
    </row>
    <row r="10" spans="1:8" ht="12.75">
      <c r="A10" s="9" t="s">
        <v>17</v>
      </c>
      <c r="B10" s="9"/>
      <c r="C10" s="5">
        <v>79035547.3499999</v>
      </c>
      <c r="D10" s="5"/>
      <c r="E10" s="10">
        <v>81239062</v>
      </c>
      <c r="F10" s="50"/>
      <c r="G10" s="24"/>
      <c r="H10" s="24"/>
    </row>
    <row r="11" spans="1:8" ht="12.75">
      <c r="A11" s="9" t="s">
        <v>147</v>
      </c>
      <c r="B11" s="9"/>
      <c r="C11" s="5">
        <v>4328931</v>
      </c>
      <c r="D11" s="5"/>
      <c r="E11" s="10">
        <v>4367358</v>
      </c>
      <c r="F11" s="50"/>
      <c r="G11" s="24"/>
      <c r="H11" s="24"/>
    </row>
    <row r="12" spans="1:8" ht="12.75">
      <c r="A12" s="9" t="s">
        <v>103</v>
      </c>
      <c r="B12" s="9"/>
      <c r="C12" s="5">
        <v>69013885.30134928</v>
      </c>
      <c r="D12" s="38"/>
      <c r="E12" s="10">
        <v>57966023</v>
      </c>
      <c r="F12" s="50"/>
      <c r="G12" s="24"/>
      <c r="H12" s="24"/>
    </row>
    <row r="13" spans="1:8" ht="12.75">
      <c r="A13" s="9" t="s">
        <v>44</v>
      </c>
      <c r="B13" s="34"/>
      <c r="C13" s="5">
        <v>80</v>
      </c>
      <c r="D13" s="8"/>
      <c r="E13" s="22">
        <v>4418695</v>
      </c>
      <c r="F13" s="50"/>
      <c r="G13" s="24"/>
      <c r="H13" s="24"/>
    </row>
    <row r="14" spans="1:8" ht="12.75">
      <c r="A14" s="9" t="s">
        <v>125</v>
      </c>
      <c r="B14" s="9"/>
      <c r="C14" s="5">
        <v>761421.61</v>
      </c>
      <c r="D14" s="38"/>
      <c r="E14" s="25">
        <v>1218275</v>
      </c>
      <c r="F14" s="50"/>
      <c r="G14" s="24"/>
      <c r="H14" s="24"/>
    </row>
    <row r="15" spans="1:8" ht="12.75">
      <c r="A15" s="9"/>
      <c r="B15" s="9"/>
      <c r="C15" s="58">
        <v>157903126.4713492</v>
      </c>
      <c r="D15" s="5"/>
      <c r="E15" s="58">
        <v>149209413</v>
      </c>
      <c r="F15" s="50"/>
      <c r="H15" s="24"/>
    </row>
    <row r="16" spans="1:8" ht="12.75">
      <c r="A16" s="9"/>
      <c r="B16" s="9"/>
      <c r="C16" s="5"/>
      <c r="D16" s="5"/>
      <c r="E16" s="10"/>
      <c r="F16" s="50"/>
      <c r="H16" s="24"/>
    </row>
    <row r="17" spans="1:8" ht="12.75">
      <c r="A17" s="17" t="s">
        <v>18</v>
      </c>
      <c r="B17" s="9"/>
      <c r="C17" s="5"/>
      <c r="D17" s="5"/>
      <c r="E17" s="5"/>
      <c r="F17" s="50"/>
      <c r="H17" s="24"/>
    </row>
    <row r="18" spans="1:8" ht="12.75">
      <c r="A18" s="9" t="s">
        <v>19</v>
      </c>
      <c r="B18" s="9"/>
      <c r="C18" s="5">
        <v>13117915.559999999</v>
      </c>
      <c r="D18" s="5"/>
      <c r="E18" s="10">
        <v>12807485</v>
      </c>
      <c r="F18" s="50"/>
      <c r="G18" s="24"/>
      <c r="H18" s="24"/>
    </row>
    <row r="19" spans="1:8" ht="12.75">
      <c r="A19" s="9" t="s">
        <v>20</v>
      </c>
      <c r="B19" s="9"/>
      <c r="C19" s="5">
        <v>20152694.700000003</v>
      </c>
      <c r="D19" s="5"/>
      <c r="E19" s="10">
        <v>14378731.45</v>
      </c>
      <c r="F19" s="50"/>
      <c r="G19" s="24"/>
      <c r="H19" s="56"/>
    </row>
    <row r="20" spans="1:8" ht="12.75">
      <c r="A20" s="9" t="s">
        <v>21</v>
      </c>
      <c r="B20" s="9"/>
      <c r="C20" s="5">
        <v>7384656.690000002</v>
      </c>
      <c r="D20" s="5"/>
      <c r="E20" s="10">
        <v>8655179</v>
      </c>
      <c r="F20" s="50"/>
      <c r="G20" s="24"/>
      <c r="H20" s="56"/>
    </row>
    <row r="21" spans="1:8" ht="12.75">
      <c r="A21" s="9" t="s">
        <v>54</v>
      </c>
      <c r="B21" s="9"/>
      <c r="C21" s="5">
        <v>4635744.76</v>
      </c>
      <c r="D21" s="5"/>
      <c r="E21" s="10">
        <v>6250000</v>
      </c>
      <c r="F21" s="50"/>
      <c r="H21" s="24"/>
    </row>
    <row r="22" spans="1:8" ht="12.75">
      <c r="A22" s="9" t="s">
        <v>40</v>
      </c>
      <c r="B22" s="9"/>
      <c r="C22" s="6">
        <v>3381677.56</v>
      </c>
      <c r="D22" s="5"/>
      <c r="E22" s="10">
        <v>6886389.04</v>
      </c>
      <c r="F22" s="50"/>
      <c r="G22" s="24"/>
      <c r="H22" s="24"/>
    </row>
    <row r="23" spans="1:8" ht="12.75">
      <c r="A23" s="9"/>
      <c r="B23" s="9"/>
      <c r="C23" s="58">
        <v>48672691.27</v>
      </c>
      <c r="D23" s="5"/>
      <c r="E23" s="58">
        <v>48977784.49</v>
      </c>
      <c r="F23" s="50"/>
      <c r="G23" s="54"/>
      <c r="H23" s="24"/>
    </row>
    <row r="24" spans="1:8" ht="12.75">
      <c r="A24" s="17"/>
      <c r="B24" s="9"/>
      <c r="C24" s="5"/>
      <c r="D24" s="5"/>
      <c r="E24" s="5"/>
      <c r="F24" s="50"/>
      <c r="H24" s="24"/>
    </row>
    <row r="25" spans="1:8" ht="13.5" thickBot="1">
      <c r="A25" s="17" t="s">
        <v>133</v>
      </c>
      <c r="B25" s="9"/>
      <c r="C25" s="26">
        <v>206575816.74134922</v>
      </c>
      <c r="D25" s="5"/>
      <c r="E25" s="26">
        <v>198187197.49</v>
      </c>
      <c r="F25" s="50"/>
      <c r="H25" s="24"/>
    </row>
    <row r="26" spans="1:8" ht="13.5" thickTop="1">
      <c r="A26" s="17"/>
      <c r="B26" s="9"/>
      <c r="C26" s="8"/>
      <c r="D26" s="5"/>
      <c r="E26" s="8"/>
      <c r="F26" s="50"/>
      <c r="H26" s="24"/>
    </row>
    <row r="27" spans="1:8" ht="12.75">
      <c r="A27" s="17" t="s">
        <v>130</v>
      </c>
      <c r="B27" s="9"/>
      <c r="C27" s="5"/>
      <c r="D27" s="5"/>
      <c r="E27" s="5"/>
      <c r="F27" s="50"/>
      <c r="H27" s="24"/>
    </row>
    <row r="28" spans="1:8" ht="12.75">
      <c r="A28" s="17" t="s">
        <v>145</v>
      </c>
      <c r="B28" s="9"/>
      <c r="C28" s="5"/>
      <c r="D28" s="5"/>
      <c r="E28" s="5"/>
      <c r="F28" s="50"/>
      <c r="H28" s="24"/>
    </row>
    <row r="29" spans="1:8" ht="12.75">
      <c r="A29" s="9" t="s">
        <v>25</v>
      </c>
      <c r="B29" s="9"/>
      <c r="C29" s="8">
        <v>73000000</v>
      </c>
      <c r="D29" s="5"/>
      <c r="E29" s="10">
        <v>73000000</v>
      </c>
      <c r="F29" s="50"/>
      <c r="G29" s="24"/>
      <c r="H29" s="24"/>
    </row>
    <row r="30" spans="1:8" ht="12.75">
      <c r="A30" s="9" t="s">
        <v>94</v>
      </c>
      <c r="B30" s="9"/>
      <c r="C30" s="8">
        <v>26947809.87</v>
      </c>
      <c r="D30" s="5"/>
      <c r="E30" s="10">
        <v>26947809.870000005</v>
      </c>
      <c r="F30" s="50"/>
      <c r="G30" s="24"/>
      <c r="H30" s="24"/>
    </row>
    <row r="31" spans="1:8" ht="12.75">
      <c r="A31" s="9" t="s">
        <v>144</v>
      </c>
      <c r="B31" s="9"/>
      <c r="C31" s="8">
        <v>62912338.967159405</v>
      </c>
      <c r="D31" s="8"/>
      <c r="E31" s="10">
        <v>42820306</v>
      </c>
      <c r="F31" s="50"/>
      <c r="G31" s="24"/>
      <c r="H31" s="24"/>
    </row>
    <row r="32" spans="1:8" ht="12.75">
      <c r="A32" s="9" t="s">
        <v>95</v>
      </c>
      <c r="B32" s="9"/>
      <c r="C32" s="6">
        <v>0</v>
      </c>
      <c r="D32" s="8"/>
      <c r="E32" s="25">
        <v>2190000</v>
      </c>
      <c r="F32" s="50"/>
      <c r="G32" s="24"/>
      <c r="H32" s="24"/>
    </row>
    <row r="33" spans="1:8" ht="12.75">
      <c r="A33" s="17" t="s">
        <v>131</v>
      </c>
      <c r="B33" s="9"/>
      <c r="C33" s="6">
        <v>162860148.8371594</v>
      </c>
      <c r="D33" s="5"/>
      <c r="E33" s="6">
        <v>144958115.87</v>
      </c>
      <c r="F33" s="50"/>
      <c r="H33" s="24"/>
    </row>
    <row r="34" spans="1:8" ht="12.75">
      <c r="A34" s="9"/>
      <c r="B34" s="9"/>
      <c r="C34" s="5"/>
      <c r="D34" s="5"/>
      <c r="E34" s="10"/>
      <c r="F34" s="50"/>
      <c r="H34" s="24"/>
    </row>
    <row r="35" spans="1:8" ht="12.75">
      <c r="A35" s="17" t="s">
        <v>58</v>
      </c>
      <c r="B35" s="9"/>
      <c r="C35" s="5"/>
      <c r="D35" s="5"/>
      <c r="E35" s="5"/>
      <c r="F35" s="50"/>
      <c r="H35" s="24"/>
    </row>
    <row r="36" spans="1:8" ht="12.75">
      <c r="A36" s="9" t="s">
        <v>55</v>
      </c>
      <c r="B36" s="34"/>
      <c r="C36" s="5">
        <v>265298.6521071735</v>
      </c>
      <c r="D36" s="5"/>
      <c r="E36" s="10">
        <v>609988</v>
      </c>
      <c r="F36" s="50"/>
      <c r="H36" s="56"/>
    </row>
    <row r="37" spans="1:8" ht="12.75">
      <c r="A37" s="9" t="s">
        <v>56</v>
      </c>
      <c r="B37" s="9"/>
      <c r="C37" s="5">
        <v>0</v>
      </c>
      <c r="D37" s="5"/>
      <c r="E37" s="10">
        <v>18996</v>
      </c>
      <c r="F37" s="50"/>
      <c r="H37" s="56"/>
    </row>
    <row r="38" spans="1:8" ht="12.75">
      <c r="A38" s="9" t="s">
        <v>26</v>
      </c>
      <c r="B38" s="9"/>
      <c r="C38" s="5">
        <v>6793792.039329086</v>
      </c>
      <c r="D38" s="8"/>
      <c r="E38" s="10">
        <v>6380832</v>
      </c>
      <c r="F38" s="50"/>
      <c r="G38" s="24"/>
      <c r="H38" s="24"/>
    </row>
    <row r="39" spans="1:8" ht="12.75">
      <c r="A39" s="9"/>
      <c r="B39" s="9"/>
      <c r="C39" s="58">
        <v>7059090.69143626</v>
      </c>
      <c r="D39" s="5"/>
      <c r="E39" s="58">
        <v>7009816</v>
      </c>
      <c r="F39" s="50"/>
      <c r="G39" s="24"/>
      <c r="H39" s="24"/>
    </row>
    <row r="40" spans="1:8" ht="12.75">
      <c r="A40" s="17" t="s">
        <v>132</v>
      </c>
      <c r="B40" s="9"/>
      <c r="C40" s="5"/>
      <c r="D40" s="5"/>
      <c r="E40" s="5"/>
      <c r="F40" s="50"/>
      <c r="H40" s="24"/>
    </row>
    <row r="41" spans="1:8" ht="12.75">
      <c r="A41" s="9" t="s">
        <v>22</v>
      </c>
      <c r="B41" s="9"/>
      <c r="C41" s="5">
        <v>12431686.53</v>
      </c>
      <c r="D41" s="5"/>
      <c r="E41" s="10">
        <v>12467736</v>
      </c>
      <c r="F41" s="50"/>
      <c r="G41" s="24"/>
      <c r="H41" s="56"/>
    </row>
    <row r="42" spans="1:8" ht="12.75">
      <c r="A42" s="9" t="s">
        <v>23</v>
      </c>
      <c r="B42" s="9"/>
      <c r="C42" s="5">
        <v>2746412.99</v>
      </c>
      <c r="D42" s="5"/>
      <c r="E42" s="10">
        <v>5318709</v>
      </c>
      <c r="F42" s="50"/>
      <c r="G42" s="24"/>
      <c r="H42" s="56"/>
    </row>
    <row r="43" spans="1:8" ht="12.75">
      <c r="A43" s="9" t="s">
        <v>92</v>
      </c>
      <c r="B43" s="9"/>
      <c r="C43" s="5">
        <v>465130.2068608048</v>
      </c>
      <c r="D43" s="5"/>
      <c r="E43" s="10">
        <v>128514</v>
      </c>
      <c r="F43" s="50"/>
      <c r="G43" s="24"/>
      <c r="H43" s="24"/>
    </row>
    <row r="44" spans="1:8" ht="12.75">
      <c r="A44" s="15" t="s">
        <v>135</v>
      </c>
      <c r="B44" s="34"/>
      <c r="C44" s="5">
        <v>0</v>
      </c>
      <c r="D44" s="5"/>
      <c r="E44" s="10">
        <v>0</v>
      </c>
      <c r="F44" s="50"/>
      <c r="G44" s="24"/>
      <c r="H44" s="24"/>
    </row>
    <row r="45" spans="1:8" ht="12.75">
      <c r="A45" s="9" t="s">
        <v>24</v>
      </c>
      <c r="B45" s="9"/>
      <c r="C45" s="6">
        <v>21013347.487892825</v>
      </c>
      <c r="D45" s="8"/>
      <c r="E45" s="10">
        <v>28304306</v>
      </c>
      <c r="F45" s="50"/>
      <c r="G45" s="24"/>
      <c r="H45" s="56"/>
    </row>
    <row r="46" spans="1:8" ht="12.75">
      <c r="A46" s="9"/>
      <c r="B46" s="9"/>
      <c r="C46" s="58">
        <v>36656577.21475363</v>
      </c>
      <c r="D46" s="5"/>
      <c r="E46" s="59">
        <v>46219265</v>
      </c>
      <c r="F46" s="50"/>
      <c r="G46" s="24"/>
      <c r="H46" s="24"/>
    </row>
    <row r="47" spans="1:8" ht="12.75">
      <c r="A47" s="9"/>
      <c r="B47" s="9"/>
      <c r="C47" s="8"/>
      <c r="D47" s="5"/>
      <c r="E47" s="22"/>
      <c r="F47" s="50"/>
      <c r="H47" s="24"/>
    </row>
    <row r="48" spans="1:8" ht="12.75">
      <c r="A48" s="17" t="s">
        <v>129</v>
      </c>
      <c r="B48" s="9"/>
      <c r="C48" s="8">
        <v>43715667.90618989</v>
      </c>
      <c r="D48" s="5"/>
      <c r="E48" s="8">
        <v>53229081</v>
      </c>
      <c r="F48" s="50"/>
      <c r="H48" s="24"/>
    </row>
    <row r="49" spans="1:8" ht="12.75">
      <c r="A49" s="9"/>
      <c r="B49" s="9"/>
      <c r="C49" s="5"/>
      <c r="D49" s="5"/>
      <c r="E49" s="5"/>
      <c r="F49" s="50"/>
      <c r="H49" s="24"/>
    </row>
    <row r="50" spans="1:8" ht="13.5" thickBot="1">
      <c r="A50" s="17" t="s">
        <v>134</v>
      </c>
      <c r="B50" s="9"/>
      <c r="C50" s="26">
        <v>206575816.74334928</v>
      </c>
      <c r="D50" s="5"/>
      <c r="E50" s="26">
        <v>198187196.87</v>
      </c>
      <c r="F50" s="50"/>
      <c r="H50" s="24"/>
    </row>
    <row r="51" spans="1:6" ht="13.5" thickTop="1">
      <c r="A51" s="9"/>
      <c r="B51" s="9"/>
      <c r="C51" s="51"/>
      <c r="D51" s="5"/>
      <c r="E51" s="5"/>
      <c r="F51" s="9"/>
    </row>
    <row r="52" spans="1:6" ht="14.25" customHeight="1">
      <c r="A52" s="9" t="s">
        <v>93</v>
      </c>
      <c r="B52" s="9"/>
      <c r="C52" s="28">
        <v>22.309609429747862</v>
      </c>
      <c r="D52" s="28"/>
      <c r="E52" s="28">
        <v>19.85727614657534</v>
      </c>
      <c r="F52" s="34"/>
    </row>
    <row r="53" spans="1:6" ht="14.25" customHeight="1">
      <c r="A53" s="9"/>
      <c r="B53" s="9"/>
      <c r="C53" s="27"/>
      <c r="D53" s="5"/>
      <c r="E53" s="28"/>
      <c r="F53" s="9"/>
    </row>
    <row r="54" spans="1:6" ht="14.25" customHeight="1">
      <c r="A54" s="9"/>
      <c r="B54" s="9"/>
      <c r="C54" s="27"/>
      <c r="D54" s="5"/>
      <c r="E54" s="28"/>
      <c r="F54" s="52"/>
    </row>
    <row r="55" spans="1:6" ht="12.75">
      <c r="A55" s="9" t="s">
        <v>136</v>
      </c>
      <c r="B55" s="9"/>
      <c r="C55" s="5"/>
      <c r="D55" s="5"/>
      <c r="E55" s="5"/>
      <c r="F55" s="9"/>
    </row>
    <row r="56" ht="12.75">
      <c r="A56" s="9" t="s">
        <v>121</v>
      </c>
    </row>
  </sheetData>
  <printOptions horizontalCentered="1"/>
  <pageMargins left="0.33" right="0.17" top="0.25" bottom="0.54" header="0.5" footer="0.3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1:BA90"/>
  <sheetViews>
    <sheetView zoomScaleSheetLayoutView="100" workbookViewId="0" topLeftCell="A61">
      <pane xSplit="2" topLeftCell="C1" activePane="topRight" state="frozen"/>
      <selection pane="topLeft" activeCell="A31" sqref="A31"/>
      <selection pane="topRight" activeCell="L58" sqref="L58"/>
    </sheetView>
  </sheetViews>
  <sheetFormatPr defaultColWidth="9.140625" defaultRowHeight="12.75"/>
  <cols>
    <col min="1" max="1" width="3.28125" style="18" customWidth="1"/>
    <col min="2" max="2" width="52.8515625" style="18" customWidth="1"/>
    <col min="3" max="3" width="2.8515625" style="18" customWidth="1"/>
    <col min="4" max="4" width="19.7109375" style="18" bestFit="1" customWidth="1"/>
    <col min="5" max="5" width="1.7109375" style="75" customWidth="1"/>
    <col min="6" max="6" width="19.7109375" style="18" bestFit="1" customWidth="1"/>
    <col min="7" max="7" width="2.140625" style="75" customWidth="1"/>
    <col min="8" max="8" width="19.7109375" style="18" bestFit="1" customWidth="1"/>
    <col min="9" max="9" width="2.00390625" style="75" customWidth="1"/>
    <col min="10" max="10" width="19.7109375" style="18" bestFit="1" customWidth="1"/>
    <col min="11" max="11" width="3.8515625" style="18" customWidth="1"/>
    <col min="12" max="12" width="20.57421875" style="57" customWidth="1"/>
    <col min="13" max="13" width="9.57421875" style="18" bestFit="1" customWidth="1"/>
    <col min="14" max="14" width="16.28125" style="18" bestFit="1" customWidth="1"/>
    <col min="15" max="15" width="16.8515625" style="18" bestFit="1" customWidth="1"/>
    <col min="16" max="16384" width="9.140625" style="18" customWidth="1"/>
  </cols>
  <sheetData>
    <row r="1" ht="12.75">
      <c r="B1" s="17" t="s">
        <v>57</v>
      </c>
    </row>
    <row r="2" ht="12.75">
      <c r="B2" s="19" t="s">
        <v>34</v>
      </c>
    </row>
    <row r="3" spans="2:5" ht="12.75">
      <c r="B3" s="19" t="s">
        <v>157</v>
      </c>
      <c r="E3" s="79"/>
    </row>
    <row r="4" spans="2:5" ht="12.75">
      <c r="B4" s="19"/>
      <c r="E4" s="79"/>
    </row>
    <row r="5" spans="2:5" ht="12.75">
      <c r="B5" s="4" t="s">
        <v>155</v>
      </c>
      <c r="E5" s="79"/>
    </row>
    <row r="6" spans="2:5" ht="12.75">
      <c r="B6" s="4"/>
      <c r="E6" s="79"/>
    </row>
    <row r="7" spans="2:10" ht="15.75">
      <c r="B7" s="3"/>
      <c r="E7" s="79"/>
      <c r="H7" s="86"/>
      <c r="I7" s="86"/>
      <c r="J7" s="86"/>
    </row>
    <row r="8" spans="2:10" ht="12.75">
      <c r="B8" s="9"/>
      <c r="C8" s="17"/>
      <c r="D8" s="86" t="s">
        <v>0</v>
      </c>
      <c r="E8" s="86"/>
      <c r="F8" s="86"/>
      <c r="G8" s="81"/>
      <c r="H8" s="87" t="s">
        <v>1</v>
      </c>
      <c r="I8" s="87"/>
      <c r="J8" s="87"/>
    </row>
    <row r="9" spans="2:10" ht="12.75">
      <c r="B9" s="9"/>
      <c r="C9" s="9"/>
      <c r="D9" s="86" t="s">
        <v>2</v>
      </c>
      <c r="E9" s="86"/>
      <c r="F9" s="86"/>
      <c r="G9" s="63"/>
      <c r="H9" s="87" t="s">
        <v>160</v>
      </c>
      <c r="I9" s="87"/>
      <c r="J9" s="87"/>
    </row>
    <row r="10" spans="2:10" ht="12.75">
      <c r="B10" s="9"/>
      <c r="C10" s="9"/>
      <c r="D10" s="39"/>
      <c r="E10" s="63"/>
      <c r="F10" s="7"/>
      <c r="G10" s="63"/>
      <c r="H10" s="7"/>
      <c r="I10" s="12"/>
      <c r="J10" s="7"/>
    </row>
    <row r="11" spans="2:10" ht="12.75">
      <c r="B11" s="9"/>
      <c r="C11" s="9"/>
      <c r="D11" s="39" t="s">
        <v>3</v>
      </c>
      <c r="E11" s="63"/>
      <c r="F11" s="39" t="s">
        <v>65</v>
      </c>
      <c r="G11" s="63"/>
      <c r="H11" s="9"/>
      <c r="I11" s="12"/>
      <c r="J11" s="39" t="s">
        <v>65</v>
      </c>
    </row>
    <row r="12" spans="2:10" ht="12.75">
      <c r="B12" s="9"/>
      <c r="C12" s="9"/>
      <c r="D12" s="39" t="s">
        <v>4</v>
      </c>
      <c r="E12" s="63"/>
      <c r="F12" s="39" t="s">
        <v>59</v>
      </c>
      <c r="G12" s="20"/>
      <c r="H12" s="39" t="s">
        <v>3</v>
      </c>
      <c r="I12" s="63"/>
      <c r="J12" s="39" t="s">
        <v>59</v>
      </c>
    </row>
    <row r="13" spans="2:10" ht="12.75">
      <c r="B13" s="9"/>
      <c r="C13" s="9"/>
      <c r="D13" s="39" t="s">
        <v>6</v>
      </c>
      <c r="E13" s="63"/>
      <c r="F13" s="39" t="s">
        <v>4</v>
      </c>
      <c r="G13" s="20"/>
      <c r="H13" s="7" t="s">
        <v>7</v>
      </c>
      <c r="I13" s="12"/>
      <c r="J13" s="7" t="s">
        <v>5</v>
      </c>
    </row>
    <row r="14" spans="2:10" ht="12.75">
      <c r="B14" s="9"/>
      <c r="C14" s="9"/>
      <c r="D14" s="39"/>
      <c r="E14" s="63"/>
      <c r="F14" s="40"/>
      <c r="G14" s="20"/>
      <c r="H14" s="7"/>
      <c r="I14" s="12"/>
      <c r="J14" s="7" t="s">
        <v>7</v>
      </c>
    </row>
    <row r="15" spans="2:10" ht="12.75">
      <c r="B15" s="9"/>
      <c r="C15" s="9"/>
      <c r="D15" s="40" t="s">
        <v>158</v>
      </c>
      <c r="E15" s="64"/>
      <c r="F15" s="40" t="s">
        <v>159</v>
      </c>
      <c r="G15" s="20"/>
      <c r="H15" s="40" t="str">
        <f>D15</f>
        <v>30 SEPTEMBER 2007</v>
      </c>
      <c r="I15" s="64"/>
      <c r="J15" s="40" t="str">
        <f>F15</f>
        <v>30 SEPTEMBER 2006</v>
      </c>
    </row>
    <row r="16" spans="2:10" ht="12.75">
      <c r="B16" s="9"/>
      <c r="C16" s="9"/>
      <c r="D16" s="65" t="s">
        <v>8</v>
      </c>
      <c r="E16" s="63"/>
      <c r="F16" s="65" t="s">
        <v>8</v>
      </c>
      <c r="G16" s="63"/>
      <c r="H16" s="13" t="s">
        <v>8</v>
      </c>
      <c r="I16" s="12"/>
      <c r="J16" s="13" t="s">
        <v>8</v>
      </c>
    </row>
    <row r="17" spans="2:10" ht="12.75">
      <c r="B17" s="9"/>
      <c r="C17" s="9"/>
      <c r="D17" s="63"/>
      <c r="E17" s="63"/>
      <c r="F17" s="63"/>
      <c r="G17" s="63"/>
      <c r="H17" s="12"/>
      <c r="I17" s="12"/>
      <c r="J17" s="12"/>
    </row>
    <row r="18" spans="2:53" ht="12.75">
      <c r="B18" s="9" t="s">
        <v>9</v>
      </c>
      <c r="C18" s="9"/>
      <c r="D18" s="5">
        <v>30842512.970000006</v>
      </c>
      <c r="E18" s="8"/>
      <c r="F18" s="5">
        <v>33379702</v>
      </c>
      <c r="G18" s="8"/>
      <c r="H18" s="5">
        <v>90028217.01</v>
      </c>
      <c r="I18" s="8"/>
      <c r="J18" s="5">
        <v>85317125</v>
      </c>
      <c r="K18" s="66"/>
      <c r="L18" s="67"/>
      <c r="M18" s="68"/>
      <c r="N18" s="67"/>
      <c r="O18" s="68"/>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row>
    <row r="19" spans="2:53" ht="12.75">
      <c r="B19" s="9"/>
      <c r="C19" s="9"/>
      <c r="D19" s="5"/>
      <c r="E19" s="8"/>
      <c r="F19" s="5"/>
      <c r="G19" s="8"/>
      <c r="H19" s="5"/>
      <c r="I19" s="8"/>
      <c r="J19" s="5"/>
      <c r="K19" s="66"/>
      <c r="L19" s="67"/>
      <c r="M19" s="68"/>
      <c r="N19" s="67"/>
      <c r="O19" s="68"/>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row>
    <row r="20" spans="2:53" ht="12.75">
      <c r="B20" s="9" t="s">
        <v>10</v>
      </c>
      <c r="C20" s="9"/>
      <c r="D20" s="6">
        <v>-21564247.069999985</v>
      </c>
      <c r="E20" s="8"/>
      <c r="F20" s="6">
        <v>-26542976</v>
      </c>
      <c r="G20" s="8"/>
      <c r="H20" s="6">
        <v>-64524929.04999999</v>
      </c>
      <c r="I20" s="8"/>
      <c r="J20" s="6">
        <v>-65186044</v>
      </c>
      <c r="K20" s="66"/>
      <c r="L20" s="67"/>
      <c r="M20" s="68"/>
      <c r="N20" s="67"/>
      <c r="O20" s="68"/>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row>
    <row r="21" spans="2:53" ht="12.75">
      <c r="B21" s="9"/>
      <c r="C21" s="9"/>
      <c r="D21" s="5">
        <v>9278265.90000002</v>
      </c>
      <c r="E21" s="8"/>
      <c r="F21" s="5">
        <v>6836726</v>
      </c>
      <c r="G21" s="8"/>
      <c r="H21" s="5">
        <v>25503287.960000016</v>
      </c>
      <c r="I21" s="8"/>
      <c r="J21" s="5">
        <v>20131081</v>
      </c>
      <c r="K21" s="66"/>
      <c r="L21" s="68"/>
      <c r="M21" s="68"/>
      <c r="N21" s="67"/>
      <c r="O21" s="68"/>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row>
    <row r="22" spans="2:53" ht="12.75">
      <c r="B22" s="9"/>
      <c r="C22" s="9"/>
      <c r="D22" s="5"/>
      <c r="E22" s="8"/>
      <c r="F22" s="5"/>
      <c r="G22" s="8"/>
      <c r="H22" s="5"/>
      <c r="I22" s="8"/>
      <c r="J22" s="5"/>
      <c r="K22" s="66"/>
      <c r="L22" s="67"/>
      <c r="M22" s="68"/>
      <c r="N22" s="67"/>
      <c r="O22" s="68"/>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row>
    <row r="23" spans="2:53" ht="12.75">
      <c r="B23" s="9" t="s">
        <v>60</v>
      </c>
      <c r="C23" s="9"/>
      <c r="D23" s="5">
        <v>-1307924.74</v>
      </c>
      <c r="E23" s="8"/>
      <c r="F23" s="29">
        <v>-963634</v>
      </c>
      <c r="G23" s="8"/>
      <c r="H23" s="29">
        <v>-3490095.4</v>
      </c>
      <c r="I23" s="8"/>
      <c r="J23" s="29">
        <v>-3200220</v>
      </c>
      <c r="K23" s="66"/>
      <c r="L23" s="67"/>
      <c r="M23" s="68"/>
      <c r="N23" s="67"/>
      <c r="O23" s="68"/>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row>
    <row r="24" spans="2:53" ht="12.75">
      <c r="B24" s="9"/>
      <c r="C24" s="9"/>
      <c r="D24" s="5"/>
      <c r="E24" s="8"/>
      <c r="F24" s="5"/>
      <c r="G24" s="8"/>
      <c r="H24" s="5"/>
      <c r="I24" s="8"/>
      <c r="J24" s="5"/>
      <c r="K24" s="66"/>
      <c r="L24" s="67"/>
      <c r="M24" s="68"/>
      <c r="N24" s="67"/>
      <c r="O24" s="68"/>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row>
    <row r="25" spans="2:53" ht="12.75">
      <c r="B25" s="9" t="s">
        <v>11</v>
      </c>
      <c r="C25" s="9"/>
      <c r="D25" s="6">
        <v>-161919.28</v>
      </c>
      <c r="E25" s="8"/>
      <c r="F25" s="6">
        <v>-144745</v>
      </c>
      <c r="G25" s="8"/>
      <c r="H25" s="6">
        <v>-377812.88</v>
      </c>
      <c r="I25" s="8"/>
      <c r="J25" s="6">
        <v>-377456</v>
      </c>
      <c r="K25" s="66"/>
      <c r="L25" s="67"/>
      <c r="M25" s="68"/>
      <c r="N25" s="67"/>
      <c r="O25" s="68"/>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row>
    <row r="26" spans="2:53" ht="12.75">
      <c r="B26" s="9"/>
      <c r="C26" s="9"/>
      <c r="D26" s="8"/>
      <c r="E26" s="8"/>
      <c r="F26" s="8"/>
      <c r="G26" s="8"/>
      <c r="H26" s="8"/>
      <c r="I26" s="8"/>
      <c r="J26" s="8"/>
      <c r="K26" s="66"/>
      <c r="L26" s="67"/>
      <c r="M26" s="68"/>
      <c r="N26" s="67"/>
      <c r="O26" s="68"/>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row>
    <row r="27" spans="2:53" ht="12.75">
      <c r="B27" s="9" t="s">
        <v>12</v>
      </c>
      <c r="C27" s="9"/>
      <c r="D27" s="5">
        <v>7808421.88000002</v>
      </c>
      <c r="E27" s="8"/>
      <c r="F27" s="5">
        <v>5728347</v>
      </c>
      <c r="G27" s="8"/>
      <c r="H27" s="5">
        <v>21635379.68000002</v>
      </c>
      <c r="I27" s="8"/>
      <c r="J27" s="5">
        <v>16553405</v>
      </c>
      <c r="K27" s="66"/>
      <c r="L27" s="67"/>
      <c r="M27" s="68"/>
      <c r="N27" s="67"/>
      <c r="O27" s="68"/>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row>
    <row r="28" spans="2:53" ht="12.75">
      <c r="B28" s="9" t="s">
        <v>61</v>
      </c>
      <c r="C28" s="9"/>
      <c r="D28" s="5"/>
      <c r="E28" s="8"/>
      <c r="F28" s="5"/>
      <c r="G28" s="8"/>
      <c r="H28" s="5"/>
      <c r="I28" s="8"/>
      <c r="J28" s="5"/>
      <c r="K28" s="66"/>
      <c r="L28" s="67"/>
      <c r="M28" s="68"/>
      <c r="N28" s="67"/>
      <c r="O28" s="68"/>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row>
    <row r="29" spans="2:53" ht="12.75">
      <c r="B29" s="9"/>
      <c r="C29" s="9"/>
      <c r="D29" s="5"/>
      <c r="E29" s="8"/>
      <c r="F29" s="5"/>
      <c r="G29" s="8"/>
      <c r="H29" s="5"/>
      <c r="I29" s="8"/>
      <c r="J29" s="5"/>
      <c r="K29" s="66"/>
      <c r="L29" s="67"/>
      <c r="M29" s="68"/>
      <c r="N29" s="67"/>
      <c r="O29" s="68"/>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row>
    <row r="30" spans="2:53" ht="12.75">
      <c r="B30" s="9" t="s">
        <v>13</v>
      </c>
      <c r="C30" s="9"/>
      <c r="D30" s="6">
        <v>652782.56</v>
      </c>
      <c r="E30" s="8"/>
      <c r="F30" s="6">
        <v>576340</v>
      </c>
      <c r="G30" s="8"/>
      <c r="H30" s="6">
        <v>1845990.19</v>
      </c>
      <c r="I30" s="8"/>
      <c r="J30" s="6">
        <v>1147679</v>
      </c>
      <c r="K30" s="66"/>
      <c r="L30" s="67"/>
      <c r="M30" s="68"/>
      <c r="N30" s="67"/>
      <c r="O30" s="68"/>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row>
    <row r="31" spans="2:53" ht="12.75">
      <c r="B31" s="9"/>
      <c r="C31" s="9"/>
      <c r="D31" s="8"/>
      <c r="E31" s="8"/>
      <c r="F31" s="8"/>
      <c r="G31" s="8"/>
      <c r="H31" s="8"/>
      <c r="I31" s="8"/>
      <c r="J31" s="8"/>
      <c r="K31" s="66"/>
      <c r="L31" s="67"/>
      <c r="M31" s="68"/>
      <c r="N31" s="67"/>
      <c r="O31" s="68"/>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row>
    <row r="32" spans="2:53" ht="12.75">
      <c r="B32" s="9" t="s">
        <v>62</v>
      </c>
      <c r="C32" s="9"/>
      <c r="D32" s="5">
        <v>8461205.44000002</v>
      </c>
      <c r="E32" s="8"/>
      <c r="F32" s="5">
        <v>6304687</v>
      </c>
      <c r="G32" s="8"/>
      <c r="H32" s="5">
        <v>23481369.87000002</v>
      </c>
      <c r="I32" s="8"/>
      <c r="J32" s="5">
        <v>17701084</v>
      </c>
      <c r="K32" s="66"/>
      <c r="L32" s="67"/>
      <c r="M32" s="68"/>
      <c r="N32" s="67"/>
      <c r="O32" s="68"/>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row>
    <row r="33" spans="2:53" ht="12.75">
      <c r="B33" s="9" t="s">
        <v>14</v>
      </c>
      <c r="C33" s="9"/>
      <c r="D33" s="5"/>
      <c r="E33" s="8"/>
      <c r="F33" s="5"/>
      <c r="G33" s="8"/>
      <c r="H33" s="5"/>
      <c r="I33" s="8"/>
      <c r="J33" s="5"/>
      <c r="K33" s="66"/>
      <c r="L33" s="67"/>
      <c r="M33" s="68"/>
      <c r="N33" s="67"/>
      <c r="O33" s="68"/>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row>
    <row r="34" spans="2:53" ht="12.75">
      <c r="B34" s="9"/>
      <c r="C34" s="9"/>
      <c r="D34" s="5"/>
      <c r="E34" s="8"/>
      <c r="F34" s="5"/>
      <c r="G34" s="8"/>
      <c r="H34" s="5"/>
      <c r="I34" s="8"/>
      <c r="J34" s="5"/>
      <c r="K34" s="66"/>
      <c r="L34" s="67"/>
      <c r="M34" s="68"/>
      <c r="N34" s="67"/>
      <c r="O34" s="68"/>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row>
    <row r="35" spans="2:53" ht="12.75">
      <c r="B35" s="9" t="s">
        <v>15</v>
      </c>
      <c r="C35" s="9"/>
      <c r="D35" s="5">
        <v>-298934.12</v>
      </c>
      <c r="E35" s="8"/>
      <c r="F35" s="5">
        <v>-261880</v>
      </c>
      <c r="G35" s="8"/>
      <c r="H35" s="5">
        <v>-959650.68</v>
      </c>
      <c r="I35" s="8"/>
      <c r="J35" s="5">
        <v>-614765</v>
      </c>
      <c r="K35" s="66"/>
      <c r="L35" s="67"/>
      <c r="M35" s="68"/>
      <c r="N35" s="67"/>
      <c r="O35" s="68"/>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row>
    <row r="36" spans="2:53" ht="12.75">
      <c r="B36" s="9"/>
      <c r="C36" s="9"/>
      <c r="D36" s="5"/>
      <c r="E36" s="8"/>
      <c r="F36" s="5"/>
      <c r="G36" s="8"/>
      <c r="H36" s="5"/>
      <c r="I36" s="8"/>
      <c r="J36" s="5"/>
      <c r="K36" s="66"/>
      <c r="L36" s="67"/>
      <c r="M36" s="68"/>
      <c r="N36" s="67"/>
      <c r="O36" s="68"/>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row>
    <row r="37" spans="2:53" ht="12.75">
      <c r="B37" s="9" t="s">
        <v>37</v>
      </c>
      <c r="C37" s="9"/>
      <c r="D37" s="8">
        <v>-2406950.24</v>
      </c>
      <c r="E37" s="8"/>
      <c r="F37" s="8">
        <v>-1905668</v>
      </c>
      <c r="G37" s="8"/>
      <c r="H37" s="8">
        <v>-7071647.149999999</v>
      </c>
      <c r="I37" s="8"/>
      <c r="J37" s="5">
        <v>-5149132</v>
      </c>
      <c r="K37" s="66"/>
      <c r="L37" s="67"/>
      <c r="M37" s="68"/>
      <c r="N37" s="67"/>
      <c r="O37" s="68"/>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row>
    <row r="38" spans="2:53" ht="12.75">
      <c r="B38" s="9"/>
      <c r="C38" s="9"/>
      <c r="D38" s="8"/>
      <c r="E38" s="8"/>
      <c r="F38" s="8"/>
      <c r="G38" s="8"/>
      <c r="H38" s="8"/>
      <c r="I38" s="8"/>
      <c r="J38" s="5"/>
      <c r="K38" s="66"/>
      <c r="L38" s="67"/>
      <c r="M38" s="68"/>
      <c r="N38" s="67"/>
      <c r="O38" s="68"/>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row>
    <row r="39" spans="2:53" ht="12.75">
      <c r="B39" s="9" t="s">
        <v>148</v>
      </c>
      <c r="C39" s="9"/>
      <c r="D39" s="6">
        <v>-165093</v>
      </c>
      <c r="E39" s="8"/>
      <c r="F39" s="6">
        <v>-12808.9</v>
      </c>
      <c r="G39" s="8"/>
      <c r="H39" s="6">
        <v>-495279.4</v>
      </c>
      <c r="I39" s="8"/>
      <c r="J39" s="6">
        <v>-38427</v>
      </c>
      <c r="K39" s="66"/>
      <c r="L39" s="67"/>
      <c r="M39" s="68"/>
      <c r="N39" s="67"/>
      <c r="O39" s="68"/>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row>
    <row r="40" spans="2:53" ht="12.75">
      <c r="B40" s="9"/>
      <c r="C40" s="9"/>
      <c r="D40" s="8"/>
      <c r="E40" s="8"/>
      <c r="F40" s="8"/>
      <c r="G40" s="8"/>
      <c r="H40" s="8"/>
      <c r="I40" s="8"/>
      <c r="J40" s="8"/>
      <c r="K40" s="66"/>
      <c r="L40" s="67"/>
      <c r="M40" s="68"/>
      <c r="N40" s="67"/>
      <c r="O40" s="68"/>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row>
    <row r="41" spans="2:53" ht="12.75">
      <c r="B41" s="9" t="s">
        <v>71</v>
      </c>
      <c r="C41" s="9"/>
      <c r="D41" s="5">
        <v>5590228.080000021</v>
      </c>
      <c r="E41" s="8"/>
      <c r="F41" s="5">
        <v>4124330.1</v>
      </c>
      <c r="G41" s="8"/>
      <c r="H41" s="5">
        <v>14954792.640000021</v>
      </c>
      <c r="I41" s="8"/>
      <c r="J41" s="5">
        <v>11898760</v>
      </c>
      <c r="K41" s="66"/>
      <c r="L41" s="67"/>
      <c r="M41" s="68"/>
      <c r="N41" s="67"/>
      <c r="O41" s="68"/>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spans="2:53" ht="12.75">
      <c r="B42" s="9" t="s">
        <v>72</v>
      </c>
      <c r="C42" s="9"/>
      <c r="D42" s="5"/>
      <c r="E42" s="8"/>
      <c r="F42" s="5"/>
      <c r="G42" s="8"/>
      <c r="H42" s="5"/>
      <c r="I42" s="8"/>
      <c r="J42" s="5"/>
      <c r="K42" s="66"/>
      <c r="L42" s="67"/>
      <c r="M42" s="68"/>
      <c r="N42" s="67"/>
      <c r="O42" s="68"/>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spans="2:53" ht="12.75">
      <c r="B43" s="9"/>
      <c r="C43" s="9"/>
      <c r="D43" s="5"/>
      <c r="E43" s="8"/>
      <c r="F43" s="5"/>
      <c r="G43" s="8"/>
      <c r="H43" s="5"/>
      <c r="I43" s="8"/>
      <c r="J43" s="5"/>
      <c r="K43" s="66"/>
      <c r="L43" s="67"/>
      <c r="M43" s="68"/>
      <c r="N43" s="67"/>
      <c r="O43" s="68"/>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spans="2:53" ht="12.75">
      <c r="B44" s="9" t="s">
        <v>104</v>
      </c>
      <c r="C44" s="9"/>
      <c r="D44" s="6">
        <v>2076578.5054955548</v>
      </c>
      <c r="E44" s="8"/>
      <c r="F44" s="6">
        <v>756158</v>
      </c>
      <c r="G44" s="8"/>
      <c r="H44" s="6">
        <v>6928384.993695652</v>
      </c>
      <c r="I44" s="8"/>
      <c r="J44" s="6">
        <v>3248248</v>
      </c>
      <c r="K44" s="66"/>
      <c r="L44" s="67"/>
      <c r="M44" s="68"/>
      <c r="N44" s="67"/>
      <c r="O44" s="68"/>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row>
    <row r="45" spans="2:53" ht="12.75">
      <c r="B45" s="9"/>
      <c r="C45" s="9"/>
      <c r="D45" s="5"/>
      <c r="E45" s="8"/>
      <c r="F45" s="5"/>
      <c r="G45" s="8"/>
      <c r="H45" s="5"/>
      <c r="I45" s="8"/>
      <c r="J45" s="5"/>
      <c r="K45" s="66"/>
      <c r="L45" s="67"/>
      <c r="M45" s="68"/>
      <c r="N45" s="67"/>
      <c r="O45" s="68"/>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2:53" ht="12.75">
      <c r="B46" s="9" t="s">
        <v>77</v>
      </c>
      <c r="C46" s="9"/>
      <c r="D46" s="5">
        <v>7666806.585495575</v>
      </c>
      <c r="E46" s="8"/>
      <c r="F46" s="5">
        <v>4880488.1</v>
      </c>
      <c r="G46" s="8"/>
      <c r="H46" s="5">
        <v>21883177.633695673</v>
      </c>
      <c r="I46" s="8"/>
      <c r="J46" s="5">
        <v>15147008</v>
      </c>
      <c r="K46" s="66"/>
      <c r="L46" s="67"/>
      <c r="M46" s="68"/>
      <c r="N46" s="67"/>
      <c r="O46" s="68"/>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row>
    <row r="47" spans="2:53" ht="12.75">
      <c r="B47" s="9"/>
      <c r="C47" s="9"/>
      <c r="D47" s="5"/>
      <c r="E47" s="8"/>
      <c r="F47" s="5"/>
      <c r="G47" s="8"/>
      <c r="H47" s="5"/>
      <c r="I47" s="8"/>
      <c r="J47" s="5"/>
      <c r="K47" s="66"/>
      <c r="L47" s="67"/>
      <c r="M47" s="68"/>
      <c r="N47" s="67"/>
      <c r="O47" s="68"/>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row>
    <row r="48" spans="2:53" ht="12.75">
      <c r="B48" s="9" t="s">
        <v>91</v>
      </c>
      <c r="C48" s="9"/>
      <c r="D48" s="5">
        <v>-289074.5033259911</v>
      </c>
      <c r="E48" s="8"/>
      <c r="F48" s="5">
        <v>-608379</v>
      </c>
      <c r="G48" s="8"/>
      <c r="H48" s="5">
        <v>-1510621.9741898912</v>
      </c>
      <c r="I48" s="8"/>
      <c r="J48" s="5">
        <v>-1504098</v>
      </c>
      <c r="K48" s="66"/>
      <c r="L48" s="67"/>
      <c r="M48" s="68"/>
      <c r="N48" s="67"/>
      <c r="O48" s="68"/>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spans="2:53" ht="12.75">
      <c r="B49" s="9" t="s">
        <v>73</v>
      </c>
      <c r="C49" s="9"/>
      <c r="D49" s="5"/>
      <c r="E49" s="8"/>
      <c r="F49" s="5"/>
      <c r="G49" s="8"/>
      <c r="H49" s="5"/>
      <c r="I49" s="8"/>
      <c r="J49" s="5"/>
      <c r="K49" s="66"/>
      <c r="L49" s="67"/>
      <c r="M49" s="68"/>
      <c r="N49" s="67"/>
      <c r="O49" s="68"/>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row>
    <row r="50" spans="2:53" ht="12.75">
      <c r="B50" s="9" t="s">
        <v>105</v>
      </c>
      <c r="C50" s="9"/>
      <c r="D50" s="5">
        <v>-134726.54185757693</v>
      </c>
      <c r="E50" s="8"/>
      <c r="F50" s="5">
        <v>-8003</v>
      </c>
      <c r="G50" s="8"/>
      <c r="H50" s="5">
        <v>-280522.69234637264</v>
      </c>
      <c r="I50" s="8"/>
      <c r="J50" s="5">
        <v>-69882</v>
      </c>
      <c r="K50" s="66"/>
      <c r="L50" s="67"/>
      <c r="M50" s="68"/>
      <c r="N50" s="67"/>
      <c r="O50" s="68"/>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row>
    <row r="51" spans="2:53" ht="12.75">
      <c r="B51" s="9"/>
      <c r="C51" s="9"/>
      <c r="D51" s="5"/>
      <c r="E51" s="8"/>
      <c r="F51" s="5"/>
      <c r="G51" s="8"/>
      <c r="H51" s="5"/>
      <c r="I51" s="8"/>
      <c r="J51" s="5"/>
      <c r="K51" s="66"/>
      <c r="L51" s="67"/>
      <c r="M51" s="68"/>
      <c r="N51" s="67"/>
      <c r="O51" s="68"/>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row>
    <row r="52" spans="2:53" ht="12.75">
      <c r="B52" s="9" t="s">
        <v>78</v>
      </c>
      <c r="C52" s="9"/>
      <c r="D52" s="61">
        <v>7243004.540312007</v>
      </c>
      <c r="E52" s="8"/>
      <c r="F52" s="61">
        <v>4264106.1</v>
      </c>
      <c r="G52" s="8"/>
      <c r="H52" s="61">
        <v>20092032.96715941</v>
      </c>
      <c r="I52" s="8"/>
      <c r="J52" s="61">
        <v>13573028</v>
      </c>
      <c r="K52" s="66"/>
      <c r="L52" s="67"/>
      <c r="M52" s="68"/>
      <c r="N52" s="67"/>
      <c r="O52" s="68"/>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row>
    <row r="53" spans="2:53" ht="12.75">
      <c r="B53" s="9"/>
      <c r="C53" s="9"/>
      <c r="D53" s="8"/>
      <c r="E53" s="8"/>
      <c r="F53" s="8"/>
      <c r="G53" s="8"/>
      <c r="H53" s="8"/>
      <c r="I53" s="8"/>
      <c r="J53" s="8"/>
      <c r="K53" s="66"/>
      <c r="L53" s="67"/>
      <c r="M53" s="68"/>
      <c r="N53" s="67"/>
      <c r="O53" s="68"/>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2:53" ht="12.75">
      <c r="B54" s="9" t="s">
        <v>63</v>
      </c>
      <c r="C54" s="9"/>
      <c r="D54" s="51">
        <v>0</v>
      </c>
      <c r="E54" s="62"/>
      <c r="F54" s="5">
        <v>0</v>
      </c>
      <c r="G54" s="62"/>
      <c r="H54" s="5">
        <v>0</v>
      </c>
      <c r="I54" s="62"/>
      <c r="J54" s="5">
        <v>0</v>
      </c>
      <c r="K54" s="66"/>
      <c r="L54" s="67"/>
      <c r="M54" s="68"/>
      <c r="N54" s="67"/>
      <c r="O54" s="68"/>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row>
    <row r="55" spans="2:53" ht="12.75">
      <c r="B55" s="9"/>
      <c r="C55" s="9"/>
      <c r="D55" s="51"/>
      <c r="E55" s="62"/>
      <c r="F55" s="51"/>
      <c r="G55" s="62"/>
      <c r="H55" s="51"/>
      <c r="I55" s="62"/>
      <c r="J55" s="51"/>
      <c r="K55" s="66"/>
      <c r="L55" s="67"/>
      <c r="M55" s="68"/>
      <c r="N55" s="67"/>
      <c r="O55" s="68"/>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row>
    <row r="56" spans="2:53" ht="13.5" thickBot="1">
      <c r="B56" s="9" t="s">
        <v>64</v>
      </c>
      <c r="C56" s="9"/>
      <c r="D56" s="26">
        <v>7243004.540312007</v>
      </c>
      <c r="E56" s="8"/>
      <c r="F56" s="26">
        <v>4264106.1</v>
      </c>
      <c r="G56" s="8"/>
      <c r="H56" s="26">
        <v>20092032.96715941</v>
      </c>
      <c r="I56" s="8"/>
      <c r="J56" s="26">
        <v>13573028</v>
      </c>
      <c r="K56" s="66"/>
      <c r="L56" s="67"/>
      <c r="M56" s="68"/>
      <c r="N56" s="67"/>
      <c r="O56" s="68"/>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row>
    <row r="57" spans="2:53" ht="13.5" thickTop="1">
      <c r="B57" s="9"/>
      <c r="C57" s="9"/>
      <c r="D57" s="62"/>
      <c r="E57" s="62"/>
      <c r="F57" s="62"/>
      <c r="G57" s="62"/>
      <c r="H57" s="62"/>
      <c r="I57" s="62"/>
      <c r="J57" s="62"/>
      <c r="K57" s="66"/>
      <c r="L57" s="67"/>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row>
    <row r="58" spans="2:53" ht="12.75">
      <c r="B58" s="9"/>
      <c r="C58" s="9"/>
      <c r="D58" s="51"/>
      <c r="E58" s="62"/>
      <c r="F58" s="51"/>
      <c r="G58" s="62"/>
      <c r="H58" s="51"/>
      <c r="I58" s="62"/>
      <c r="J58" s="51"/>
      <c r="K58" s="66"/>
      <c r="L58" s="67"/>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row>
    <row r="59" spans="2:53" ht="12.75">
      <c r="B59" s="9" t="s">
        <v>75</v>
      </c>
      <c r="C59" s="9"/>
      <c r="D59" s="51"/>
      <c r="E59" s="62"/>
      <c r="I59" s="62"/>
      <c r="J59" s="51"/>
      <c r="K59" s="66"/>
      <c r="L59" s="67"/>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row>
    <row r="60" spans="2:53" ht="12.75">
      <c r="B60" s="9" t="s">
        <v>51</v>
      </c>
      <c r="C60" s="9"/>
      <c r="D60" s="51">
        <v>0.9921924027824667</v>
      </c>
      <c r="E60" s="51"/>
      <c r="F60" s="51">
        <v>0.5841241232876712</v>
      </c>
      <c r="G60" s="51"/>
      <c r="H60" s="51">
        <v>2.7523332831725216</v>
      </c>
      <c r="I60" s="51"/>
      <c r="J60" s="51">
        <v>1.859318904109589</v>
      </c>
      <c r="K60" s="66"/>
      <c r="L60" s="67"/>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row>
    <row r="61" spans="2:53" ht="12.75">
      <c r="B61" s="9" t="s">
        <v>52</v>
      </c>
      <c r="C61" s="9"/>
      <c r="D61" s="27">
        <v>0.9840169740868003</v>
      </c>
      <c r="E61" s="27"/>
      <c r="F61" s="27">
        <v>0.5786742798982187</v>
      </c>
      <c r="G61" s="27"/>
      <c r="H61" s="27">
        <v>2.7296547135320126</v>
      </c>
      <c r="I61" s="27"/>
      <c r="J61" s="27">
        <v>1.8419715691263783</v>
      </c>
      <c r="K61" s="66"/>
      <c r="L61" s="67"/>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row>
    <row r="62" spans="2:53" ht="12.75">
      <c r="B62" s="9"/>
      <c r="C62" s="9"/>
      <c r="D62" s="51"/>
      <c r="E62" s="62"/>
      <c r="F62" s="69"/>
      <c r="G62" s="62"/>
      <c r="H62" s="51"/>
      <c r="I62" s="62"/>
      <c r="J62" s="41"/>
      <c r="K62" s="66"/>
      <c r="L62" s="67"/>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row>
    <row r="63" spans="2:53" ht="12.75">
      <c r="B63" s="37"/>
      <c r="C63" s="9"/>
      <c r="D63" s="51"/>
      <c r="E63" s="62"/>
      <c r="F63" s="51"/>
      <c r="G63" s="62"/>
      <c r="H63" s="51"/>
      <c r="I63" s="62"/>
      <c r="J63" s="41"/>
      <c r="K63" s="66"/>
      <c r="L63" s="67"/>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row>
    <row r="64" spans="2:53" ht="12.75">
      <c r="B64" s="9" t="s">
        <v>76</v>
      </c>
      <c r="C64" s="9"/>
      <c r="D64" s="51"/>
      <c r="E64" s="62"/>
      <c r="F64" s="51"/>
      <c r="G64" s="62"/>
      <c r="H64" s="51"/>
      <c r="I64" s="62"/>
      <c r="J64" s="41"/>
      <c r="K64" s="66"/>
      <c r="L64" s="67"/>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row>
    <row r="65" spans="2:53" ht="12.75">
      <c r="B65" s="9" t="s">
        <v>165</v>
      </c>
      <c r="C65" s="9"/>
      <c r="D65" s="51"/>
      <c r="E65" s="62"/>
      <c r="F65" s="51"/>
      <c r="G65" s="62"/>
      <c r="H65" s="51"/>
      <c r="I65" s="62"/>
      <c r="J65" s="41"/>
      <c r="K65" s="66"/>
      <c r="L65" s="67"/>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row>
    <row r="66" spans="2:10" ht="12.75">
      <c r="B66" s="9"/>
      <c r="D66" s="29"/>
      <c r="E66" s="78"/>
      <c r="F66" s="29"/>
      <c r="H66" s="54"/>
      <c r="J66" s="54"/>
    </row>
    <row r="67" spans="2:6" ht="12.75">
      <c r="B67" s="17" t="s">
        <v>81</v>
      </c>
      <c r="C67" s="9"/>
      <c r="D67" s="53"/>
      <c r="E67" s="8"/>
      <c r="F67" s="5"/>
    </row>
    <row r="68" spans="2:6" ht="12.75">
      <c r="B68" s="17"/>
      <c r="C68" s="9"/>
      <c r="D68" s="5"/>
      <c r="E68" s="8"/>
      <c r="F68" s="5"/>
    </row>
    <row r="69" spans="2:6" ht="12.75">
      <c r="B69" s="9"/>
      <c r="C69" s="9"/>
      <c r="D69" s="13" t="s">
        <v>8</v>
      </c>
      <c r="E69" s="8"/>
      <c r="F69" s="5"/>
    </row>
    <row r="70" spans="2:6" ht="15">
      <c r="B70" s="17" t="s">
        <v>106</v>
      </c>
      <c r="C70" s="70"/>
      <c r="D70" s="71"/>
      <c r="E70" s="15"/>
      <c r="F70" s="9"/>
    </row>
    <row r="71" spans="2:6" ht="15">
      <c r="B71" s="9" t="s">
        <v>87</v>
      </c>
      <c r="C71" s="70"/>
      <c r="D71" s="5">
        <v>66000000</v>
      </c>
      <c r="E71" s="15"/>
      <c r="F71" s="9"/>
    </row>
    <row r="72" spans="2:6" ht="15">
      <c r="B72" s="9" t="s">
        <v>88</v>
      </c>
      <c r="C72" s="70"/>
      <c r="D72" s="8">
        <v>-9900000</v>
      </c>
      <c r="E72" s="15"/>
      <c r="F72" s="9"/>
    </row>
    <row r="73" spans="2:6" ht="15">
      <c r="B73" s="9" t="s">
        <v>89</v>
      </c>
      <c r="C73" s="70"/>
      <c r="D73" s="6"/>
      <c r="E73" s="15"/>
      <c r="F73" s="9"/>
    </row>
    <row r="74" spans="2:6" ht="12.75">
      <c r="B74" s="9" t="s">
        <v>109</v>
      </c>
      <c r="C74" s="9"/>
      <c r="D74" s="5">
        <v>56100000</v>
      </c>
      <c r="E74" s="8"/>
      <c r="F74" s="5"/>
    </row>
    <row r="75" spans="2:6" ht="12.75">
      <c r="B75" s="9" t="s">
        <v>90</v>
      </c>
      <c r="C75" s="9"/>
      <c r="D75" s="5">
        <v>12913884.725349277</v>
      </c>
      <c r="E75" s="8"/>
      <c r="F75" s="5"/>
    </row>
    <row r="76" spans="2:6" ht="13.5" thickBot="1">
      <c r="B76" s="9"/>
      <c r="C76" s="9"/>
      <c r="D76" s="26">
        <v>69013884.72534928</v>
      </c>
      <c r="E76" s="8"/>
      <c r="F76" s="5"/>
    </row>
    <row r="77" spans="2:6" ht="13.5" thickTop="1">
      <c r="B77" s="9"/>
      <c r="C77" s="9"/>
      <c r="D77" s="5"/>
      <c r="E77" s="8"/>
      <c r="F77" s="5"/>
    </row>
    <row r="78" spans="2:6" ht="12.75">
      <c r="B78" s="9" t="s">
        <v>82</v>
      </c>
      <c r="C78" s="9"/>
      <c r="D78" s="5"/>
      <c r="E78" s="8"/>
      <c r="F78" s="5"/>
    </row>
    <row r="79" spans="2:6" ht="12.75">
      <c r="B79" s="9" t="s">
        <v>107</v>
      </c>
      <c r="C79" s="9"/>
      <c r="D79" s="5">
        <v>50476355.7980355</v>
      </c>
      <c r="E79" s="8"/>
      <c r="F79" s="5"/>
    </row>
    <row r="80" spans="2:6" ht="12.75">
      <c r="B80" s="9" t="s">
        <v>83</v>
      </c>
      <c r="C80" s="9"/>
      <c r="D80" s="5">
        <v>18537528.927313775</v>
      </c>
      <c r="E80" s="8"/>
      <c r="F80" s="5"/>
    </row>
    <row r="81" spans="2:6" ht="13.5" thickBot="1">
      <c r="B81" s="9"/>
      <c r="C81" s="9"/>
      <c r="D81" s="26">
        <v>69013884.72534928</v>
      </c>
      <c r="E81" s="8"/>
      <c r="F81" s="5"/>
    </row>
    <row r="82" spans="2:6" ht="13.5" thickTop="1">
      <c r="B82" s="9"/>
      <c r="C82" s="9"/>
      <c r="D82" s="5"/>
      <c r="E82" s="8"/>
      <c r="F82" s="5"/>
    </row>
    <row r="83" spans="2:6" ht="12.75">
      <c r="B83" s="9" t="s">
        <v>166</v>
      </c>
      <c r="C83" s="9"/>
      <c r="D83" s="5"/>
      <c r="E83" s="8"/>
      <c r="F83" s="5"/>
    </row>
    <row r="84" spans="2:6" ht="12.75">
      <c r="B84" s="9" t="s">
        <v>153</v>
      </c>
      <c r="C84" s="9"/>
      <c r="D84" s="5"/>
      <c r="E84" s="8"/>
      <c r="F84" s="5"/>
    </row>
    <row r="85" spans="2:6" ht="12.75">
      <c r="B85" s="9"/>
      <c r="C85" s="9"/>
      <c r="D85" s="5"/>
      <c r="E85" s="8"/>
      <c r="F85" s="5"/>
    </row>
    <row r="86" spans="2:9" ht="12.75">
      <c r="B86" s="9" t="s">
        <v>141</v>
      </c>
      <c r="C86" s="9"/>
      <c r="D86" s="5"/>
      <c r="E86" s="8"/>
      <c r="F86" s="5"/>
      <c r="G86" s="15"/>
      <c r="H86" s="9"/>
      <c r="I86" s="15"/>
    </row>
    <row r="87" spans="2:6" ht="12.75">
      <c r="B87" s="9" t="s">
        <v>154</v>
      </c>
      <c r="C87" s="9"/>
      <c r="D87" s="5"/>
      <c r="E87" s="8"/>
      <c r="F87" s="5"/>
    </row>
    <row r="88" spans="2:53" ht="12.75">
      <c r="B88" s="9"/>
      <c r="C88" s="9"/>
      <c r="D88" s="51"/>
      <c r="E88" s="62"/>
      <c r="F88" s="51"/>
      <c r="G88" s="62"/>
      <c r="H88" s="51"/>
      <c r="I88" s="62"/>
      <c r="J88" s="41"/>
      <c r="K88" s="66"/>
      <c r="L88" s="67"/>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row>
    <row r="89" spans="2:5" ht="15.75">
      <c r="B89" s="72"/>
      <c r="C89" s="72"/>
      <c r="D89" s="5"/>
      <c r="E89" s="80"/>
    </row>
    <row r="90" spans="2:4" ht="15.75">
      <c r="B90" s="73"/>
      <c r="C90" s="73"/>
      <c r="D90" s="73"/>
    </row>
  </sheetData>
  <mergeCells count="5">
    <mergeCell ref="H7:J7"/>
    <mergeCell ref="H8:J8"/>
    <mergeCell ref="H9:J9"/>
    <mergeCell ref="D8:F8"/>
    <mergeCell ref="D9:F9"/>
  </mergeCells>
  <printOptions horizontalCentered="1"/>
  <pageMargins left="0.26" right="0.17" top="0.3" bottom="0.49" header="0.27" footer="0.5"/>
  <pageSetup fitToHeight="1" fitToWidth="1" horizontalDpi="600" verticalDpi="600" orientation="portrait" paperSize="9" scale="72" r:id="rId1"/>
  <rowBreaks count="1" manualBreakCount="1">
    <brk id="87" max="10" man="1"/>
  </rowBreaks>
</worksheet>
</file>

<file path=xl/worksheets/sheet3.xml><?xml version="1.0" encoding="utf-8"?>
<worksheet xmlns="http://schemas.openxmlformats.org/spreadsheetml/2006/main" xmlns:r="http://schemas.openxmlformats.org/officeDocument/2006/relationships">
  <sheetPr>
    <pageSetUpPr fitToPage="1"/>
  </sheetPr>
  <dimension ref="A1:F67"/>
  <sheetViews>
    <sheetView workbookViewId="0" topLeftCell="A40">
      <selection activeCell="A42" sqref="A42"/>
    </sheetView>
  </sheetViews>
  <sheetFormatPr defaultColWidth="9.140625" defaultRowHeight="12.75"/>
  <cols>
    <col min="1" max="1" width="55.7109375" style="18" bestFit="1" customWidth="1"/>
    <col min="2" max="2" width="19.8515625" style="5" bestFit="1" customWidth="1"/>
    <col min="3" max="3" width="2.57421875" style="5" customWidth="1"/>
    <col min="4" max="4" width="19.7109375" style="33" bestFit="1" customWidth="1"/>
    <col min="5" max="5" width="3.00390625" style="18" customWidth="1"/>
    <col min="6" max="6" width="10.28125" style="18" bestFit="1" customWidth="1"/>
    <col min="7" max="16384" width="9.140625" style="18" customWidth="1"/>
  </cols>
  <sheetData>
    <row r="1" spans="1:4" ht="12.75">
      <c r="A1" s="17" t="s">
        <v>57</v>
      </c>
      <c r="D1" s="5"/>
    </row>
    <row r="2" spans="1:4" ht="12.75">
      <c r="A2" s="19" t="s">
        <v>43</v>
      </c>
      <c r="D2" s="5"/>
    </row>
    <row r="3" spans="1:4" ht="12.75">
      <c r="A3" s="19" t="s">
        <v>157</v>
      </c>
      <c r="B3" s="7"/>
      <c r="C3" s="7"/>
      <c r="D3" s="5"/>
    </row>
    <row r="4" spans="1:4" ht="12.75">
      <c r="A4" s="19"/>
      <c r="B4" s="7"/>
      <c r="C4" s="7"/>
      <c r="D4" s="5"/>
    </row>
    <row r="5" spans="1:4" ht="12.75">
      <c r="A5" s="4" t="s">
        <v>155</v>
      </c>
      <c r="B5" s="7"/>
      <c r="C5" s="7"/>
      <c r="D5" s="5"/>
    </row>
    <row r="6" spans="1:4" ht="12.75">
      <c r="A6" s="4"/>
      <c r="B6" s="7"/>
      <c r="C6" s="7"/>
      <c r="D6" s="7"/>
    </row>
    <row r="7" spans="1:4" s="31" customFormat="1" ht="25.5" customHeight="1">
      <c r="A7" s="30"/>
      <c r="B7" s="43" t="s">
        <v>164</v>
      </c>
      <c r="C7" s="42"/>
      <c r="D7" s="43" t="s">
        <v>164</v>
      </c>
    </row>
    <row r="8" spans="1:4" ht="12.75">
      <c r="A8" s="19"/>
      <c r="B8" s="40" t="s">
        <v>158</v>
      </c>
      <c r="C8" s="40"/>
      <c r="D8" s="40" t="s">
        <v>159</v>
      </c>
    </row>
    <row r="9" spans="1:4" ht="12.75">
      <c r="A9" s="19"/>
      <c r="B9" s="13" t="s">
        <v>8</v>
      </c>
      <c r="C9" s="13"/>
      <c r="D9" s="13" t="s">
        <v>8</v>
      </c>
    </row>
    <row r="10" spans="1:6" ht="12.75">
      <c r="A10" s="9" t="s">
        <v>118</v>
      </c>
      <c r="D10" s="5"/>
      <c r="F10" s="9"/>
    </row>
    <row r="11" spans="1:6" ht="12.75">
      <c r="A11" s="9" t="s">
        <v>27</v>
      </c>
      <c r="B11" s="5">
        <v>21883177.633695673</v>
      </c>
      <c r="D11" s="5">
        <v>15147008</v>
      </c>
      <c r="F11" s="9"/>
    </row>
    <row r="12" spans="1:6" ht="12.75">
      <c r="A12" s="9"/>
      <c r="D12" s="5"/>
      <c r="F12" s="9"/>
    </row>
    <row r="13" spans="1:6" ht="12.75">
      <c r="A13" s="9" t="s">
        <v>79</v>
      </c>
      <c r="D13" s="5"/>
      <c r="F13" s="5"/>
    </row>
    <row r="14" spans="1:6" ht="12.75">
      <c r="A14" s="32" t="s">
        <v>151</v>
      </c>
      <c r="B14" s="8">
        <v>-12646.41</v>
      </c>
      <c r="C14" s="8"/>
      <c r="D14" s="8">
        <v>-16000</v>
      </c>
      <c r="F14" s="32"/>
    </row>
    <row r="15" spans="1:6" ht="12.75">
      <c r="A15" s="9" t="s">
        <v>38</v>
      </c>
      <c r="B15" s="8">
        <v>7071647.149999999</v>
      </c>
      <c r="C15" s="8"/>
      <c r="D15" s="8">
        <v>5187559</v>
      </c>
      <c r="F15" s="9"/>
    </row>
    <row r="16" spans="1:6" ht="12.75">
      <c r="A16" s="9" t="s">
        <v>127</v>
      </c>
      <c r="B16" s="8">
        <v>38427</v>
      </c>
      <c r="C16" s="8"/>
      <c r="D16" s="8">
        <v>0</v>
      </c>
      <c r="F16" s="54"/>
    </row>
    <row r="17" spans="1:4" ht="12.75">
      <c r="A17" s="9" t="s">
        <v>142</v>
      </c>
      <c r="B17" s="8">
        <v>456852.39</v>
      </c>
      <c r="C17" s="8"/>
      <c r="D17" s="8">
        <v>0</v>
      </c>
    </row>
    <row r="18" spans="1:6" ht="12.75">
      <c r="A18" s="9" t="s">
        <v>114</v>
      </c>
      <c r="B18" s="8">
        <v>-100327.57</v>
      </c>
      <c r="C18" s="8"/>
      <c r="D18" s="8">
        <v>-46875</v>
      </c>
      <c r="F18" s="9"/>
    </row>
    <row r="19" spans="1:6" ht="12.75">
      <c r="A19" s="9" t="s">
        <v>42</v>
      </c>
      <c r="B19" s="8">
        <v>843839.69</v>
      </c>
      <c r="C19" s="8"/>
      <c r="D19" s="8">
        <v>510950</v>
      </c>
      <c r="F19" s="9"/>
    </row>
    <row r="20" spans="1:6" ht="12.75">
      <c r="A20" s="9" t="s">
        <v>49</v>
      </c>
      <c r="B20" s="8">
        <v>-224947.34</v>
      </c>
      <c r="C20" s="8"/>
      <c r="D20" s="8">
        <v>-372941</v>
      </c>
      <c r="F20" s="9"/>
    </row>
    <row r="21" spans="1:6" ht="12.75">
      <c r="A21" s="9" t="s">
        <v>108</v>
      </c>
      <c r="B21" s="8">
        <v>-6928384.993695652</v>
      </c>
      <c r="C21" s="22"/>
      <c r="D21" s="8">
        <v>-3248248</v>
      </c>
      <c r="F21" s="9"/>
    </row>
    <row r="22" spans="1:6" ht="12.75">
      <c r="A22" s="9"/>
      <c r="B22" s="6"/>
      <c r="C22" s="8"/>
      <c r="D22" s="6"/>
      <c r="F22" s="9"/>
    </row>
    <row r="23" spans="1:6" ht="12.75">
      <c r="A23" s="9" t="s">
        <v>28</v>
      </c>
      <c r="B23" s="5">
        <v>23027637.55000002</v>
      </c>
      <c r="D23" s="5">
        <f>SUM(D10:D22)</f>
        <v>17161453</v>
      </c>
      <c r="F23" s="9"/>
    </row>
    <row r="24" spans="1:6" ht="12.75">
      <c r="A24" s="9"/>
      <c r="D24" s="5"/>
      <c r="F24" s="9"/>
    </row>
    <row r="25" spans="1:6" ht="12.75">
      <c r="A25" s="9" t="s">
        <v>100</v>
      </c>
      <c r="B25" s="5">
        <v>-310430.55999999866</v>
      </c>
      <c r="D25" s="5">
        <v>-4898276</v>
      </c>
      <c r="F25" s="9"/>
    </row>
    <row r="26" spans="1:6" ht="12.75">
      <c r="A26" s="9" t="s">
        <v>101</v>
      </c>
      <c r="B26" s="5">
        <v>-4503441.940000006</v>
      </c>
      <c r="D26" s="5">
        <v>-5606471</v>
      </c>
      <c r="F26" s="9"/>
    </row>
    <row r="27" spans="1:6" ht="12.75">
      <c r="A27" s="9" t="s">
        <v>102</v>
      </c>
      <c r="B27" s="6">
        <v>-2608345.48</v>
      </c>
      <c r="C27" s="6"/>
      <c r="D27" s="6">
        <v>6849967</v>
      </c>
      <c r="F27" s="9"/>
    </row>
    <row r="28" spans="1:6" ht="12.75">
      <c r="A28" s="9" t="s">
        <v>117</v>
      </c>
      <c r="B28" s="5">
        <v>15605419.570000015</v>
      </c>
      <c r="D28" s="5">
        <f>SUM(D23:D27)</f>
        <v>13506673</v>
      </c>
      <c r="F28" s="9"/>
    </row>
    <row r="29" spans="1:6" ht="12.75">
      <c r="A29" s="9"/>
      <c r="D29" s="5"/>
      <c r="F29" s="9"/>
    </row>
    <row r="30" spans="1:6" ht="12.75">
      <c r="A30" s="9" t="s">
        <v>29</v>
      </c>
      <c r="B30" s="5">
        <v>-843839.69</v>
      </c>
      <c r="D30" s="5">
        <v>-510950</v>
      </c>
      <c r="F30" s="9"/>
    </row>
    <row r="31" spans="1:6" ht="12.75">
      <c r="A31" s="9" t="s">
        <v>48</v>
      </c>
      <c r="B31" s="5">
        <v>-761045.728</v>
      </c>
      <c r="D31" s="5">
        <v>-1100548</v>
      </c>
      <c r="F31" s="9"/>
    </row>
    <row r="32" spans="1:6" ht="12.75">
      <c r="A32" s="9"/>
      <c r="B32" s="6"/>
      <c r="C32" s="6"/>
      <c r="D32" s="6"/>
      <c r="F32" s="9"/>
    </row>
    <row r="33" spans="1:6" ht="12.75">
      <c r="A33" s="9" t="s">
        <v>116</v>
      </c>
      <c r="B33" s="8">
        <v>14000534.152000016</v>
      </c>
      <c r="C33" s="8"/>
      <c r="D33" s="8">
        <f>SUM(D28:D31)</f>
        <v>11895175</v>
      </c>
      <c r="F33" s="9"/>
    </row>
    <row r="34" spans="1:6" ht="12.75">
      <c r="A34" s="9"/>
      <c r="D34" s="5"/>
      <c r="F34" s="9"/>
    </row>
    <row r="35" spans="1:6" ht="12.75">
      <c r="A35" s="9" t="s">
        <v>110</v>
      </c>
      <c r="D35" s="5"/>
      <c r="F35" s="9"/>
    </row>
    <row r="36" spans="1:6" ht="12.75">
      <c r="A36" s="9" t="s">
        <v>49</v>
      </c>
      <c r="B36" s="5">
        <v>224947.34</v>
      </c>
      <c r="D36" s="5">
        <v>372941</v>
      </c>
      <c r="F36" s="9"/>
    </row>
    <row r="37" spans="1:6" ht="12.75">
      <c r="A37" s="9" t="s">
        <v>115</v>
      </c>
      <c r="B37" s="5">
        <v>100327.57</v>
      </c>
      <c r="D37" s="5">
        <v>46875</v>
      </c>
      <c r="F37" s="9"/>
    </row>
    <row r="38" spans="1:6" ht="12.75">
      <c r="A38" s="9" t="s">
        <v>106</v>
      </c>
      <c r="B38" s="5">
        <v>-4400000</v>
      </c>
      <c r="D38" s="5">
        <v>-13200000</v>
      </c>
      <c r="F38" s="9"/>
    </row>
    <row r="39" spans="1:6" ht="12.75">
      <c r="A39" s="9" t="s">
        <v>45</v>
      </c>
      <c r="B39" s="5">
        <v>-344646.06</v>
      </c>
      <c r="D39" s="5">
        <v>-63455.16</v>
      </c>
      <c r="F39" s="9"/>
    </row>
    <row r="40" spans="1:6" ht="12.75">
      <c r="A40" s="9" t="s">
        <v>128</v>
      </c>
      <c r="B40" s="5">
        <v>0</v>
      </c>
      <c r="D40" s="5">
        <v>0</v>
      </c>
      <c r="F40" s="9"/>
    </row>
    <row r="41" spans="1:6" ht="12.75">
      <c r="A41" s="9" t="s">
        <v>36</v>
      </c>
      <c r="B41" s="5">
        <v>-5159203.06</v>
      </c>
      <c r="D41" s="5">
        <v>-12677052</v>
      </c>
      <c r="E41" s="24"/>
      <c r="F41" s="9"/>
    </row>
    <row r="42" spans="1:6" ht="12.75">
      <c r="A42" s="9" t="s">
        <v>126</v>
      </c>
      <c r="B42" s="5">
        <v>0</v>
      </c>
      <c r="D42" s="5">
        <v>0</v>
      </c>
      <c r="E42" s="24"/>
      <c r="F42" s="9"/>
    </row>
    <row r="43" spans="1:6" ht="12.75">
      <c r="A43" s="9" t="s">
        <v>50</v>
      </c>
      <c r="B43" s="5">
        <v>303718</v>
      </c>
      <c r="D43" s="5">
        <v>16000</v>
      </c>
      <c r="E43" s="24"/>
      <c r="F43" s="9"/>
    </row>
    <row r="44" spans="1:6" ht="12.75">
      <c r="A44" s="9"/>
      <c r="B44" s="6"/>
      <c r="C44" s="6"/>
      <c r="D44" s="6"/>
      <c r="F44" s="9"/>
    </row>
    <row r="45" spans="1:6" ht="11.25" customHeight="1">
      <c r="A45" s="9" t="s">
        <v>111</v>
      </c>
      <c r="B45" s="8">
        <v>-9274856.21</v>
      </c>
      <c r="C45" s="8"/>
      <c r="D45" s="8">
        <f>SUM(D36:D43)</f>
        <v>-25504691.16</v>
      </c>
      <c r="F45" s="15"/>
    </row>
    <row r="46" spans="1:6" ht="12.75">
      <c r="A46" s="9"/>
      <c r="D46" s="5"/>
      <c r="F46" s="9"/>
    </row>
    <row r="47" spans="1:6" ht="12.75">
      <c r="A47" s="9" t="s">
        <v>123</v>
      </c>
      <c r="D47" s="5"/>
      <c r="F47" s="15"/>
    </row>
    <row r="48" spans="1:6" ht="12.75">
      <c r="A48" s="9" t="s">
        <v>113</v>
      </c>
      <c r="B48" s="5">
        <v>-2190000</v>
      </c>
      <c r="D48" s="5">
        <v>-2190000</v>
      </c>
      <c r="F48" s="46"/>
    </row>
    <row r="49" spans="1:6" ht="13.5" customHeight="1">
      <c r="A49" s="15" t="s">
        <v>41</v>
      </c>
      <c r="B49" s="5">
        <v>-526620.76</v>
      </c>
      <c r="D49" s="5">
        <v>-1420335</v>
      </c>
      <c r="F49" s="9"/>
    </row>
    <row r="50" spans="1:6" ht="12.75">
      <c r="A50" s="9" t="s">
        <v>53</v>
      </c>
      <c r="B50" s="5">
        <v>0</v>
      </c>
      <c r="D50" s="5">
        <v>0</v>
      </c>
      <c r="F50" s="9"/>
    </row>
    <row r="51" spans="1:6" ht="12.75">
      <c r="A51" s="46" t="s">
        <v>70</v>
      </c>
      <c r="B51" s="5">
        <v>-77023.03</v>
      </c>
      <c r="D51" s="5">
        <v>-99482</v>
      </c>
      <c r="F51" s="9"/>
    </row>
    <row r="52" spans="1:6" ht="12.75">
      <c r="A52" s="9" t="s">
        <v>152</v>
      </c>
      <c r="B52" s="5">
        <v>-7050999.93</v>
      </c>
      <c r="D52" s="5">
        <v>12753000</v>
      </c>
      <c r="F52" s="60"/>
    </row>
    <row r="53" spans="1:6" ht="12.75">
      <c r="A53" s="9"/>
      <c r="B53" s="6"/>
      <c r="C53" s="6"/>
      <c r="D53" s="6"/>
      <c r="F53" s="51"/>
    </row>
    <row r="54" spans="1:6" ht="12.75">
      <c r="A54" s="9" t="s">
        <v>124</v>
      </c>
      <c r="B54" s="8">
        <v>-9844643.719999999</v>
      </c>
      <c r="C54" s="8"/>
      <c r="D54" s="8">
        <f>SUM(D48:D53)</f>
        <v>9043183</v>
      </c>
      <c r="F54" s="9"/>
    </row>
    <row r="55" spans="1:6" ht="12.75">
      <c r="A55" s="9"/>
      <c r="D55" s="5"/>
      <c r="F55" s="17"/>
    </row>
    <row r="56" spans="1:6" ht="12.75">
      <c r="A56" s="55" t="s">
        <v>112</v>
      </c>
      <c r="B56" s="5">
        <v>-5118965.777999984</v>
      </c>
      <c r="D56" s="5">
        <f>D33+D45+D54</f>
        <v>-4566333.16</v>
      </c>
      <c r="F56" s="17"/>
    </row>
    <row r="57" spans="1:6" ht="12.75">
      <c r="A57" s="9"/>
      <c r="D57" s="5"/>
      <c r="F57" s="17"/>
    </row>
    <row r="58" spans="1:6" ht="12.75">
      <c r="A58" s="17" t="s">
        <v>97</v>
      </c>
      <c r="B58" s="8">
        <v>13136389.380000003</v>
      </c>
      <c r="C58" s="8"/>
      <c r="D58" s="8">
        <v>19199500.879086893</v>
      </c>
      <c r="F58" s="17"/>
    </row>
    <row r="59" spans="1:6" ht="12.75">
      <c r="A59" s="17" t="s">
        <v>96</v>
      </c>
      <c r="B59" s="6"/>
      <c r="C59" s="6"/>
      <c r="D59" s="6"/>
      <c r="F59" s="17"/>
    </row>
    <row r="60" spans="1:4" ht="12.75">
      <c r="A60" s="17"/>
      <c r="D60" s="5"/>
    </row>
    <row r="61" spans="1:4" ht="12.75">
      <c r="A61" s="17" t="s">
        <v>98</v>
      </c>
      <c r="B61" s="5">
        <v>8017422.602000019</v>
      </c>
      <c r="D61" s="8">
        <f>SUM(D56:D58)</f>
        <v>14633167.719086893</v>
      </c>
    </row>
    <row r="62" spans="1:4" ht="13.5" thickBot="1">
      <c r="A62" s="17" t="s">
        <v>96</v>
      </c>
      <c r="B62" s="44"/>
      <c r="C62" s="44"/>
      <c r="D62" s="45"/>
    </row>
    <row r="63" spans="1:4" ht="12.75">
      <c r="A63" s="35"/>
      <c r="B63" s="8"/>
      <c r="C63" s="8"/>
      <c r="D63" s="5"/>
    </row>
    <row r="64" spans="1:4" ht="12.75">
      <c r="A64" s="36"/>
      <c r="B64" s="8"/>
      <c r="C64" s="8"/>
      <c r="D64" s="5"/>
    </row>
    <row r="65" spans="1:5" ht="12.75">
      <c r="A65" s="9" t="s">
        <v>122</v>
      </c>
      <c r="B65" s="34"/>
      <c r="C65" s="9"/>
      <c r="D65" s="5"/>
      <c r="E65" s="9"/>
    </row>
    <row r="66" spans="1:4" ht="12.75">
      <c r="A66" s="9" t="s">
        <v>140</v>
      </c>
      <c r="B66" s="34"/>
      <c r="C66" s="18"/>
      <c r="D66" s="29"/>
    </row>
    <row r="67" ht="12.75">
      <c r="A67" s="36"/>
    </row>
  </sheetData>
  <printOptions horizontalCentered="1"/>
  <pageMargins left="0.47" right="0.25" top="0.62" bottom="0.44" header="0" footer="0.22"/>
  <pageSetup fitToHeight="1" fitToWidth="1" horizontalDpi="600" verticalDpi="600" orientation="portrait" paperSize="9" scale="92" r:id="rId1"/>
  <rowBreaks count="1" manualBreakCount="1">
    <brk id="6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41"/>
  <sheetViews>
    <sheetView tabSelected="1" view="pageBreakPreview" zoomScaleNormal="75" zoomScaleSheetLayoutView="100" workbookViewId="0" topLeftCell="A13">
      <selection activeCell="L27" sqref="L27"/>
    </sheetView>
  </sheetViews>
  <sheetFormatPr defaultColWidth="9.140625" defaultRowHeight="12.75"/>
  <cols>
    <col min="1" max="1" width="54.421875" style="11" customWidth="1"/>
    <col min="2" max="2" width="17.8515625" style="5" customWidth="1"/>
    <col min="3" max="3" width="2.7109375" style="8" customWidth="1"/>
    <col min="4" max="4" width="14.8515625" style="5" bestFit="1" customWidth="1"/>
    <col min="5" max="5" width="2.7109375" style="8" customWidth="1"/>
    <col min="6" max="6" width="18.421875" style="10" customWidth="1"/>
    <col min="7" max="7" width="2.421875" style="22" customWidth="1"/>
    <col min="8" max="8" width="18.421875" style="10" customWidth="1"/>
    <col min="9" max="9" width="2.421875" style="22" customWidth="1"/>
    <col min="10" max="10" width="14.140625" style="5" customWidth="1"/>
    <col min="11" max="11" width="3.140625" style="8" customWidth="1"/>
    <col min="12" max="12" width="15.57421875" style="5" customWidth="1"/>
    <col min="13" max="13" width="10.00390625" style="11" customWidth="1"/>
    <col min="14" max="14" width="13.7109375" style="11" hidden="1" customWidth="1"/>
    <col min="15" max="15" width="9.8515625" style="11" hidden="1" customWidth="1"/>
    <col min="16" max="16" width="0" style="11" hidden="1" customWidth="1"/>
    <col min="17" max="17" width="13.7109375" style="11" hidden="1" customWidth="1"/>
    <col min="18" max="18" width="9.8515625" style="11" hidden="1" customWidth="1"/>
    <col min="19" max="19" width="13.7109375" style="11" hidden="1" customWidth="1"/>
    <col min="20" max="20" width="9.8515625" style="11" hidden="1" customWidth="1"/>
    <col min="21" max="16384" width="0" style="11" hidden="1" customWidth="1"/>
  </cols>
  <sheetData>
    <row r="1" ht="12.75">
      <c r="A1" s="1" t="s">
        <v>57</v>
      </c>
    </row>
    <row r="2" ht="12.75">
      <c r="A2" s="2" t="s">
        <v>39</v>
      </c>
    </row>
    <row r="3" ht="12.75">
      <c r="A3" s="2" t="s">
        <v>157</v>
      </c>
    </row>
    <row r="5" spans="2:12" ht="12.75">
      <c r="B5" s="12" t="s">
        <v>30</v>
      </c>
      <c r="C5" s="12"/>
      <c r="D5" s="12" t="s">
        <v>46</v>
      </c>
      <c r="E5" s="12"/>
      <c r="F5" s="12" t="s">
        <v>68</v>
      </c>
      <c r="G5" s="12"/>
      <c r="H5" s="12" t="s">
        <v>84</v>
      </c>
      <c r="I5" s="12"/>
      <c r="J5" s="12" t="s">
        <v>31</v>
      </c>
      <c r="K5" s="16"/>
      <c r="L5" s="12"/>
    </row>
    <row r="6" spans="2:12" ht="12.75">
      <c r="B6" s="12" t="s">
        <v>32</v>
      </c>
      <c r="C6" s="12"/>
      <c r="D6" s="12" t="s">
        <v>47</v>
      </c>
      <c r="E6" s="12"/>
      <c r="F6" s="12" t="s">
        <v>69</v>
      </c>
      <c r="G6" s="12"/>
      <c r="H6" s="12" t="s">
        <v>85</v>
      </c>
      <c r="I6" s="12"/>
      <c r="J6" s="12" t="s">
        <v>80</v>
      </c>
      <c r="K6" s="16"/>
      <c r="L6" s="12" t="s">
        <v>33</v>
      </c>
    </row>
    <row r="7" spans="2:12" ht="12.75">
      <c r="B7" s="13" t="s">
        <v>8</v>
      </c>
      <c r="C7" s="12"/>
      <c r="D7" s="13" t="s">
        <v>8</v>
      </c>
      <c r="E7" s="12"/>
      <c r="F7" s="13" t="s">
        <v>8</v>
      </c>
      <c r="G7" s="12"/>
      <c r="H7" s="13" t="s">
        <v>8</v>
      </c>
      <c r="I7" s="12"/>
      <c r="J7" s="13" t="s">
        <v>8</v>
      </c>
      <c r="K7" s="16"/>
      <c r="L7" s="13" t="s">
        <v>8</v>
      </c>
    </row>
    <row r="8" spans="2:15" ht="12.75">
      <c r="B8" s="10"/>
      <c r="C8" s="22"/>
      <c r="D8" s="10"/>
      <c r="E8" s="22"/>
      <c r="J8" s="10"/>
      <c r="L8" s="10"/>
      <c r="O8" s="14"/>
    </row>
    <row r="9" spans="1:15" ht="12.75">
      <c r="A9" s="11" t="s">
        <v>150</v>
      </c>
      <c r="B9" s="5">
        <v>73000000</v>
      </c>
      <c r="D9" s="5">
        <v>26947810</v>
      </c>
      <c r="F9" s="10">
        <v>8551719</v>
      </c>
      <c r="H9" s="10">
        <v>2190000</v>
      </c>
      <c r="J9" s="5">
        <v>26934820</v>
      </c>
      <c r="L9" s="5">
        <v>137624349</v>
      </c>
      <c r="O9" s="14"/>
    </row>
    <row r="10" ht="12.75">
      <c r="O10" s="14"/>
    </row>
    <row r="11" spans="1:15" ht="12.75">
      <c r="A11" s="11" t="s">
        <v>143</v>
      </c>
      <c r="B11" s="5">
        <v>0</v>
      </c>
      <c r="D11" s="5">
        <v>0</v>
      </c>
      <c r="F11" s="10">
        <v>0</v>
      </c>
      <c r="H11" s="10">
        <v>0</v>
      </c>
      <c r="J11" s="5">
        <v>-4634000</v>
      </c>
      <c r="L11" s="5">
        <v>-4634000</v>
      </c>
      <c r="O11" s="14"/>
    </row>
    <row r="12" spans="2:15" ht="12.75">
      <c r="B12" s="6"/>
      <c r="D12" s="6"/>
      <c r="F12" s="25"/>
      <c r="H12" s="25"/>
      <c r="J12" s="6"/>
      <c r="L12" s="6"/>
      <c r="O12" s="14"/>
    </row>
    <row r="13" spans="2:15" ht="12.75">
      <c r="B13" s="5">
        <v>73000000</v>
      </c>
      <c r="D13" s="5">
        <v>26947810</v>
      </c>
      <c r="F13" s="5">
        <v>8551719</v>
      </c>
      <c r="G13" s="8"/>
      <c r="H13" s="5">
        <v>2190000</v>
      </c>
      <c r="I13" s="8"/>
      <c r="J13" s="5">
        <v>22300820</v>
      </c>
      <c r="L13" s="5">
        <v>132990349</v>
      </c>
      <c r="O13" s="14"/>
    </row>
    <row r="14" spans="6:15" ht="12.75">
      <c r="F14" s="5"/>
      <c r="H14" s="5"/>
      <c r="O14" s="14"/>
    </row>
    <row r="15" spans="1:15" ht="12.75">
      <c r="A15" s="11" t="s">
        <v>99</v>
      </c>
      <c r="B15" s="5">
        <v>0</v>
      </c>
      <c r="D15" s="5">
        <v>0</v>
      </c>
      <c r="F15" s="10">
        <v>-8551719</v>
      </c>
      <c r="H15" s="10">
        <v>0</v>
      </c>
      <c r="J15" s="5">
        <v>8551719</v>
      </c>
      <c r="L15" s="5">
        <v>0</v>
      </c>
      <c r="O15" s="14"/>
    </row>
    <row r="16" spans="2:15" ht="12.75">
      <c r="B16" s="6"/>
      <c r="D16" s="6"/>
      <c r="F16" s="25"/>
      <c r="H16" s="25"/>
      <c r="J16" s="6"/>
      <c r="L16" s="6"/>
      <c r="O16" s="14"/>
    </row>
    <row r="17" spans="2:15" ht="12.75">
      <c r="B17" s="5">
        <v>73000000</v>
      </c>
      <c r="D17" s="5">
        <v>26947810</v>
      </c>
      <c r="F17" s="5">
        <v>0</v>
      </c>
      <c r="G17" s="8"/>
      <c r="H17" s="5">
        <v>2190000</v>
      </c>
      <c r="I17" s="8"/>
      <c r="J17" s="5">
        <v>30852539</v>
      </c>
      <c r="L17" s="5">
        <v>132990349</v>
      </c>
      <c r="O17" s="14"/>
    </row>
    <row r="18" spans="2:15" ht="12.75">
      <c r="B18" s="48"/>
      <c r="C18" s="77"/>
      <c r="D18" s="48"/>
      <c r="E18" s="77"/>
      <c r="F18" s="49"/>
      <c r="G18" s="76"/>
      <c r="H18" s="49"/>
      <c r="I18" s="76"/>
      <c r="J18" s="48"/>
      <c r="K18" s="77"/>
      <c r="L18" s="77"/>
      <c r="M18" s="82"/>
      <c r="O18" s="14"/>
    </row>
    <row r="19" spans="1:15" ht="12.75">
      <c r="A19" s="11" t="s">
        <v>163</v>
      </c>
      <c r="B19" s="5">
        <v>0</v>
      </c>
      <c r="D19" s="5">
        <v>0</v>
      </c>
      <c r="F19" s="10">
        <v>0</v>
      </c>
      <c r="H19" s="10">
        <v>0</v>
      </c>
      <c r="J19" s="5">
        <v>13573028</v>
      </c>
      <c r="L19" s="5">
        <v>13573028</v>
      </c>
      <c r="O19" s="14"/>
    </row>
    <row r="20" ht="12.75">
      <c r="O20" s="14"/>
    </row>
    <row r="21" spans="1:15" ht="12.75">
      <c r="A21" s="11" t="s">
        <v>86</v>
      </c>
      <c r="B21" s="5">
        <v>0</v>
      </c>
      <c r="D21" s="5">
        <v>0</v>
      </c>
      <c r="F21" s="10">
        <v>0</v>
      </c>
      <c r="H21" s="10">
        <v>-2190000</v>
      </c>
      <c r="J21" s="5">
        <v>0</v>
      </c>
      <c r="L21" s="5">
        <v>-2190000</v>
      </c>
      <c r="O21" s="14"/>
    </row>
    <row r="22" spans="12:15" ht="12.75">
      <c r="L22" s="8"/>
      <c r="O22" s="14"/>
    </row>
    <row r="23" spans="1:15" ht="13.5" thickBot="1">
      <c r="A23" s="11" t="s">
        <v>161</v>
      </c>
      <c r="B23" s="84">
        <v>73000000</v>
      </c>
      <c r="D23" s="84">
        <v>26947810</v>
      </c>
      <c r="F23" s="84">
        <v>0</v>
      </c>
      <c r="G23" s="8"/>
      <c r="H23" s="84">
        <v>0</v>
      </c>
      <c r="I23" s="8"/>
      <c r="J23" s="84">
        <v>44425567</v>
      </c>
      <c r="L23" s="84">
        <v>144373377</v>
      </c>
      <c r="O23" s="14"/>
    </row>
    <row r="24" spans="2:15" ht="12.75">
      <c r="B24" s="8"/>
      <c r="D24" s="8"/>
      <c r="F24" s="8"/>
      <c r="G24" s="8"/>
      <c r="J24" s="8"/>
      <c r="L24" s="8"/>
      <c r="M24" s="85"/>
      <c r="O24" s="14"/>
    </row>
    <row r="25" spans="2:15" ht="12.75">
      <c r="B25" s="10"/>
      <c r="C25" s="22"/>
      <c r="D25" s="10"/>
      <c r="E25" s="22"/>
      <c r="J25" s="10"/>
      <c r="L25" s="10"/>
      <c r="O25" s="14"/>
    </row>
    <row r="26" spans="1:15" ht="12.75">
      <c r="A26" s="11" t="s">
        <v>138</v>
      </c>
      <c r="B26" s="5">
        <v>73000000</v>
      </c>
      <c r="D26" s="5">
        <v>26947810</v>
      </c>
      <c r="F26" s="10">
        <v>0</v>
      </c>
      <c r="H26" s="10">
        <v>2190000</v>
      </c>
      <c r="J26" s="5">
        <v>42820305.765545</v>
      </c>
      <c r="L26" s="5">
        <v>144958115.765545</v>
      </c>
      <c r="O26" s="14"/>
    </row>
    <row r="27" ht="12.75">
      <c r="O27" s="14"/>
    </row>
    <row r="28" spans="1:15" ht="12.75">
      <c r="A28" s="11" t="s">
        <v>67</v>
      </c>
      <c r="B28" s="5">
        <v>0</v>
      </c>
      <c r="D28" s="5">
        <v>0</v>
      </c>
      <c r="F28" s="10">
        <v>0</v>
      </c>
      <c r="H28" s="10">
        <v>0</v>
      </c>
      <c r="J28" s="5">
        <v>20092032.96715941</v>
      </c>
      <c r="L28" s="5">
        <v>20092032.96715941</v>
      </c>
      <c r="O28" s="14"/>
    </row>
    <row r="29" spans="12:15" ht="12.75">
      <c r="L29" s="5">
        <v>0</v>
      </c>
      <c r="O29" s="14"/>
    </row>
    <row r="30" spans="1:15" ht="12.75">
      <c r="A30" s="11" t="s">
        <v>86</v>
      </c>
      <c r="B30" s="5">
        <v>0</v>
      </c>
      <c r="D30" s="5">
        <v>0</v>
      </c>
      <c r="F30" s="10">
        <v>0</v>
      </c>
      <c r="H30" s="10">
        <v>-2190000</v>
      </c>
      <c r="J30" s="5">
        <v>0</v>
      </c>
      <c r="L30" s="5">
        <v>-2190000</v>
      </c>
      <c r="O30" s="14"/>
    </row>
    <row r="31" spans="12:15" ht="12.75">
      <c r="L31" s="5">
        <v>0</v>
      </c>
      <c r="O31" s="14"/>
    </row>
    <row r="32" spans="1:15" ht="13.5" thickBot="1">
      <c r="A32" s="11" t="s">
        <v>162</v>
      </c>
      <c r="B32" s="84">
        <v>73000000</v>
      </c>
      <c r="D32" s="84">
        <v>26947810</v>
      </c>
      <c r="F32" s="84">
        <v>0</v>
      </c>
      <c r="G32" s="8"/>
      <c r="H32" s="84">
        <v>0</v>
      </c>
      <c r="I32" s="8"/>
      <c r="J32" s="84">
        <v>62912338.732704416</v>
      </c>
      <c r="L32" s="84">
        <v>162860148.73270443</v>
      </c>
      <c r="O32" s="14"/>
    </row>
    <row r="33" spans="2:15" ht="12.75">
      <c r="B33" s="48"/>
      <c r="C33" s="77"/>
      <c r="D33" s="48"/>
      <c r="E33" s="77"/>
      <c r="F33" s="49"/>
      <c r="G33" s="76"/>
      <c r="H33" s="49"/>
      <c r="I33" s="76"/>
      <c r="J33" s="48"/>
      <c r="K33" s="77"/>
      <c r="L33" s="83"/>
      <c r="M33" s="82"/>
      <c r="O33" s="14"/>
    </row>
    <row r="34" spans="2:15" ht="12.75">
      <c r="B34" s="48"/>
      <c r="C34" s="77"/>
      <c r="D34" s="48"/>
      <c r="E34" s="77"/>
      <c r="F34" s="49"/>
      <c r="G34" s="76"/>
      <c r="H34" s="49"/>
      <c r="I34" s="76"/>
      <c r="J34" s="48"/>
      <c r="K34" s="77"/>
      <c r="L34" s="83"/>
      <c r="M34" s="82"/>
      <c r="O34" s="14"/>
    </row>
    <row r="35" spans="1:15" ht="12.75">
      <c r="A35" s="11" t="s">
        <v>120</v>
      </c>
      <c r="B35" s="48"/>
      <c r="C35" s="77"/>
      <c r="D35" s="48"/>
      <c r="E35" s="77"/>
      <c r="F35" s="49"/>
      <c r="G35" s="76"/>
      <c r="H35" s="49"/>
      <c r="I35" s="76"/>
      <c r="J35" s="48"/>
      <c r="K35" s="77"/>
      <c r="L35" s="83"/>
      <c r="M35" s="82"/>
      <c r="O35" s="14"/>
    </row>
    <row r="36" spans="3:11" s="47" customFormat="1" ht="12.75">
      <c r="C36" s="77"/>
      <c r="D36" s="48"/>
      <c r="E36" s="77"/>
      <c r="G36" s="74"/>
      <c r="H36" s="49"/>
      <c r="I36" s="76"/>
      <c r="J36" s="50"/>
      <c r="K36" s="74"/>
    </row>
    <row r="37" spans="1:11" s="18" customFormat="1" ht="12.75">
      <c r="A37" s="9" t="s">
        <v>139</v>
      </c>
      <c r="B37" s="9"/>
      <c r="C37" s="8"/>
      <c r="D37" s="5"/>
      <c r="E37" s="8"/>
      <c r="F37" s="9"/>
      <c r="G37" s="15"/>
      <c r="H37" s="10"/>
      <c r="I37" s="22"/>
      <c r="J37" s="34"/>
      <c r="K37" s="75"/>
    </row>
    <row r="38" spans="1:11" s="18" customFormat="1" ht="12.75">
      <c r="A38" s="9" t="s">
        <v>119</v>
      </c>
      <c r="C38" s="78"/>
      <c r="D38" s="29"/>
      <c r="E38" s="78"/>
      <c r="G38" s="75"/>
      <c r="H38" s="10"/>
      <c r="I38" s="22"/>
      <c r="K38" s="75"/>
    </row>
    <row r="40" ht="12.75">
      <c r="A40" s="14"/>
    </row>
    <row r="41" ht="12.75">
      <c r="A41" s="14"/>
    </row>
  </sheetData>
  <printOptions/>
  <pageMargins left="0.52" right="0.27" top="0.72" bottom="0.66" header="0.5" footer="0.5"/>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Semicon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OMEPC019</dc:creator>
  <cp:keywords/>
  <dc:description/>
  <cp:lastModifiedBy>Joanne Tan</cp:lastModifiedBy>
  <cp:lastPrinted>2007-05-03T07:15:51Z</cp:lastPrinted>
  <dcterms:created xsi:type="dcterms:W3CDTF">2004-12-03T00:49:42Z</dcterms:created>
  <dcterms:modified xsi:type="dcterms:W3CDTF">2007-11-21T07:37:16Z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1595173742</vt:i4>
  </property>
  <property fmtid="{D5CDD505-2E9C-101B-9397-08002B2CF9AE}" pid="3" name="_EmailSubject">
    <vt:lpwstr>3rd quarter report, GMD report, RRPT and 2008 budget presentation</vt:lpwstr>
  </property>
  <property fmtid="{D5CDD505-2E9C-101B-9397-08002B2CF9AE}" pid="4" name="_AuthorEmail">
    <vt:lpwstr>hylee@omegasemicon.com.my</vt:lpwstr>
  </property>
  <property fmtid="{D5CDD505-2E9C-101B-9397-08002B2CF9AE}" pid="5" name="_AuthorEmailDisplayName">
    <vt:lpwstr>HY Lee</vt:lpwstr>
  </property>
  <property fmtid="{D5CDD505-2E9C-101B-9397-08002B2CF9AE}" pid="6" name="_NewReviewCycle">
    <vt:lpwstr/>
  </property>
  <property fmtid="{D5CDD505-2E9C-101B-9397-08002B2CF9AE}" pid="7" name="_PreviousAdHocReviewCycleID">
    <vt:i4>-1750549016</vt:i4>
  </property>
  <property fmtid="{D5CDD505-2E9C-101B-9397-08002B2CF9AE}" pid="8" name="_ReviewingToolsShownOnce">
    <vt:lpwstr/>
  </property>
</Properties>
</file>